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b.blakey\Documents\Research &amp; Extension\Projects\Cherry\Cherry Colour Chart\"/>
    </mc:Choice>
  </mc:AlternateContent>
  <workbookProtection workbookAlgorithmName="SHA-512" workbookHashValue="gm/ACBiNTV9BeFwSgfDo7y1HL3ZBheXk3e5Y8SDV21TcNw03BcDBTAEfiM0nsU/UPjmc8W3qbj2FBWHlLhzd7w==" workbookSaltValue="PzgH60eXZ6/wvTSPVv+UZQ==" workbookSpinCount="100000" lockStructure="1"/>
  <bookViews>
    <workbookView xWindow="0" yWindow="0" windowWidth="12555" windowHeight="9570"/>
  </bookViews>
  <sheets>
    <sheet name="Cherry Size Prediction" sheetId="1" r:id="rId1"/>
    <sheet name="Prediction Table" sheetId="5" state="hidden" r:id="rId2"/>
    <sheet name="Instructions" sheetId="4" r:id="rId3"/>
    <sheet name="Calculations" sheetId="2" state="hidden" r:id="rId4"/>
  </sheets>
  <definedNames>
    <definedName name="Pick_Color">'Cherry Size Prediction'!$H$4</definedName>
    <definedName name="_xlnm.Print_Area" localSheetId="0">'Cherry Size Prediction'!$I$1:$Q$36</definedName>
    <definedName name="_xlnm.Print_Area" localSheetId="2">Instructions!$A$1:$B$11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F6" i="1"/>
  <c r="G6" i="1"/>
  <c r="E7" i="1"/>
  <c r="F7" i="1"/>
  <c r="G7" i="1"/>
  <c r="E8" i="1"/>
  <c r="F8" i="1"/>
  <c r="G8" i="1"/>
  <c r="E9" i="1"/>
  <c r="F9" i="1"/>
  <c r="G9" i="1"/>
  <c r="E10" i="1"/>
  <c r="F10" i="1"/>
  <c r="G10" i="1"/>
  <c r="E11" i="1"/>
  <c r="F11" i="1"/>
  <c r="G11" i="1"/>
  <c r="E12" i="1"/>
  <c r="F12" i="1"/>
  <c r="G12" i="1"/>
  <c r="E13" i="1"/>
  <c r="F13" i="1"/>
  <c r="G13" i="1"/>
  <c r="E14" i="1"/>
  <c r="F14" i="1"/>
  <c r="G14" i="1"/>
  <c r="E15" i="1"/>
  <c r="F15" i="1"/>
  <c r="G15" i="1"/>
  <c r="E16" i="1"/>
  <c r="F16" i="1"/>
  <c r="G16" i="1"/>
  <c r="E17" i="1"/>
  <c r="F17" i="1"/>
  <c r="G17" i="1"/>
  <c r="E18" i="1"/>
  <c r="F18" i="1"/>
  <c r="G18"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89" i="1"/>
  <c r="F89" i="1"/>
  <c r="G89" i="1"/>
  <c r="E90" i="1"/>
  <c r="F90" i="1"/>
  <c r="G90" i="1"/>
  <c r="E91" i="1"/>
  <c r="F91" i="1"/>
  <c r="G91" i="1"/>
  <c r="E92" i="1"/>
  <c r="F92" i="1"/>
  <c r="G92" i="1"/>
  <c r="E93" i="1"/>
  <c r="F93" i="1"/>
  <c r="G93" i="1"/>
  <c r="E94" i="1"/>
  <c r="F94" i="1"/>
  <c r="G94" i="1"/>
  <c r="E95" i="1"/>
  <c r="F95" i="1"/>
  <c r="G95" i="1"/>
  <c r="E96" i="1"/>
  <c r="F96" i="1"/>
  <c r="G96" i="1"/>
  <c r="E97" i="1"/>
  <c r="F97" i="1"/>
  <c r="G97" i="1"/>
  <c r="E98" i="1"/>
  <c r="F98" i="1"/>
  <c r="G98" i="1"/>
  <c r="E99" i="1"/>
  <c r="F99" i="1"/>
  <c r="G99" i="1"/>
  <c r="E100" i="1"/>
  <c r="F100" i="1"/>
  <c r="G100" i="1"/>
  <c r="E101" i="1"/>
  <c r="F101" i="1"/>
  <c r="G101" i="1"/>
  <c r="E102" i="1"/>
  <c r="F102" i="1"/>
  <c r="G102" i="1"/>
  <c r="E103" i="1"/>
  <c r="F103" i="1"/>
  <c r="G103"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6" i="1"/>
  <c r="F116" i="1"/>
  <c r="G116"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G126" i="1"/>
  <c r="E127" i="1"/>
  <c r="F127" i="1"/>
  <c r="G127"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38" i="1"/>
  <c r="F138" i="1"/>
  <c r="G138" i="1"/>
  <c r="E139" i="1"/>
  <c r="F139" i="1"/>
  <c r="G139" i="1"/>
  <c r="E140" i="1"/>
  <c r="F140" i="1"/>
  <c r="G140" i="1"/>
  <c r="E141" i="1"/>
  <c r="F141" i="1"/>
  <c r="G141" i="1"/>
  <c r="E142" i="1"/>
  <c r="F142" i="1"/>
  <c r="G142" i="1"/>
  <c r="E143" i="1"/>
  <c r="F143" i="1"/>
  <c r="G143" i="1" s="1"/>
  <c r="E144" i="1"/>
  <c r="F144" i="1"/>
  <c r="G144" i="1"/>
  <c r="E145" i="1"/>
  <c r="F145" i="1"/>
  <c r="G145" i="1" s="1"/>
  <c r="E146" i="1"/>
  <c r="F146" i="1"/>
  <c r="G146" i="1" s="1"/>
  <c r="E147" i="1"/>
  <c r="F147" i="1"/>
  <c r="G147" i="1"/>
  <c r="E148" i="1"/>
  <c r="F148" i="1"/>
  <c r="G148" i="1"/>
  <c r="E149" i="1"/>
  <c r="F149" i="1"/>
  <c r="G149" i="1"/>
  <c r="E150" i="1"/>
  <c r="F150" i="1"/>
  <c r="G150" i="1"/>
  <c r="E151" i="1"/>
  <c r="F151" i="1"/>
  <c r="G151" i="1"/>
  <c r="E152" i="1"/>
  <c r="F152" i="1"/>
  <c r="G152" i="1"/>
  <c r="E153" i="1"/>
  <c r="F153" i="1"/>
  <c r="G153"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165" i="1"/>
  <c r="F165" i="1"/>
  <c r="G165" i="1"/>
  <c r="E166" i="1"/>
  <c r="F166" i="1"/>
  <c r="G166" i="1"/>
  <c r="E167" i="1"/>
  <c r="F167" i="1"/>
  <c r="G167" i="1"/>
  <c r="E168" i="1"/>
  <c r="F168" i="1"/>
  <c r="G168" i="1"/>
  <c r="E169" i="1"/>
  <c r="F169" i="1"/>
  <c r="G169" i="1"/>
  <c r="E170" i="1"/>
  <c r="F170" i="1"/>
  <c r="G170" i="1"/>
  <c r="E171" i="1"/>
  <c r="F171" i="1"/>
  <c r="G171" i="1"/>
  <c r="E172" i="1"/>
  <c r="F172" i="1"/>
  <c r="G172" i="1"/>
  <c r="E173" i="1"/>
  <c r="F173" i="1"/>
  <c r="G173" i="1"/>
  <c r="E174" i="1"/>
  <c r="F174" i="1"/>
  <c r="G174" i="1"/>
  <c r="E175" i="1"/>
  <c r="F175" i="1"/>
  <c r="G175" i="1"/>
  <c r="E176" i="1"/>
  <c r="F176" i="1"/>
  <c r="G176" i="1"/>
  <c r="E177" i="1"/>
  <c r="F177" i="1"/>
  <c r="G177" i="1"/>
  <c r="E178" i="1"/>
  <c r="F178" i="1"/>
  <c r="G178" i="1"/>
  <c r="E179" i="1"/>
  <c r="F179" i="1"/>
  <c r="G179" i="1"/>
  <c r="E180" i="1"/>
  <c r="F180" i="1"/>
  <c r="G180" i="1"/>
  <c r="E181" i="1"/>
  <c r="F181" i="1"/>
  <c r="G181" i="1"/>
  <c r="E182" i="1"/>
  <c r="F182" i="1"/>
  <c r="G182" i="1"/>
  <c r="E183" i="1"/>
  <c r="F183" i="1"/>
  <c r="G183" i="1"/>
  <c r="E184" i="1"/>
  <c r="F184" i="1"/>
  <c r="G184" i="1"/>
  <c r="E185" i="1"/>
  <c r="F185" i="1"/>
  <c r="G185" i="1"/>
  <c r="E186" i="1"/>
  <c r="F186" i="1"/>
  <c r="G186" i="1"/>
  <c r="E187" i="1"/>
  <c r="F187" i="1"/>
  <c r="G187" i="1"/>
  <c r="E188" i="1"/>
  <c r="F188" i="1"/>
  <c r="G188" i="1"/>
  <c r="E189" i="1"/>
  <c r="F189" i="1"/>
  <c r="G189" i="1"/>
  <c r="E190" i="1"/>
  <c r="F190" i="1"/>
  <c r="G190" i="1"/>
  <c r="E191" i="1"/>
  <c r="F191" i="1"/>
  <c r="G191" i="1"/>
  <c r="E192" i="1"/>
  <c r="F192" i="1"/>
  <c r="G192" i="1"/>
  <c r="E193" i="1"/>
  <c r="F193" i="1"/>
  <c r="G193" i="1"/>
  <c r="E194" i="1"/>
  <c r="F194" i="1"/>
  <c r="G194"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207" i="1"/>
  <c r="F207" i="1"/>
  <c r="G207" i="1"/>
  <c r="E208" i="1"/>
  <c r="F208" i="1"/>
  <c r="G208" i="1"/>
  <c r="E209" i="1"/>
  <c r="F209" i="1"/>
  <c r="G209" i="1"/>
  <c r="E210" i="1"/>
  <c r="F210" i="1"/>
  <c r="G210" i="1"/>
  <c r="E211" i="1"/>
  <c r="F211" i="1"/>
  <c r="G211" i="1"/>
  <c r="E212" i="1"/>
  <c r="F212" i="1"/>
  <c r="G212" i="1"/>
  <c r="E213" i="1"/>
  <c r="F213" i="1"/>
  <c r="G213" i="1"/>
  <c r="E214" i="1"/>
  <c r="F214" i="1"/>
  <c r="G214" i="1"/>
  <c r="E215" i="1"/>
  <c r="F215" i="1"/>
  <c r="G215" i="1"/>
  <c r="E216" i="1"/>
  <c r="F216" i="1"/>
  <c r="G216" i="1"/>
  <c r="E217" i="1"/>
  <c r="F217" i="1"/>
  <c r="G217" i="1"/>
  <c r="E218" i="1"/>
  <c r="F218" i="1"/>
  <c r="G218" i="1"/>
  <c r="E219" i="1"/>
  <c r="F219" i="1"/>
  <c r="G219" i="1"/>
  <c r="E220" i="1"/>
  <c r="F220" i="1"/>
  <c r="G220" i="1"/>
  <c r="E221" i="1"/>
  <c r="F221" i="1"/>
  <c r="G221" i="1"/>
  <c r="E222" i="1"/>
  <c r="F222" i="1"/>
  <c r="G222" i="1"/>
  <c r="E223" i="1"/>
  <c r="F223" i="1"/>
  <c r="G223" i="1"/>
  <c r="E224" i="1"/>
  <c r="F224" i="1"/>
  <c r="G224" i="1"/>
  <c r="E225" i="1"/>
  <c r="F225" i="1"/>
  <c r="G225"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F234" i="1"/>
  <c r="G234" i="1"/>
  <c r="E235" i="1"/>
  <c r="F235" i="1"/>
  <c r="G235" i="1"/>
  <c r="E236" i="1"/>
  <c r="F236" i="1"/>
  <c r="G236" i="1"/>
  <c r="E237" i="1"/>
  <c r="F237" i="1"/>
  <c r="G237" i="1"/>
  <c r="E238" i="1"/>
  <c r="F238" i="1"/>
  <c r="G238" i="1"/>
  <c r="E239" i="1"/>
  <c r="F239" i="1"/>
  <c r="G239" i="1"/>
  <c r="E240" i="1"/>
  <c r="F240" i="1"/>
  <c r="G240" i="1"/>
  <c r="E241" i="1"/>
  <c r="F241" i="1"/>
  <c r="G241" i="1"/>
  <c r="E242" i="1"/>
  <c r="F242" i="1"/>
  <c r="G242" i="1"/>
  <c r="E243" i="1"/>
  <c r="F243" i="1"/>
  <c r="G243" i="1"/>
  <c r="E244" i="1"/>
  <c r="F244" i="1"/>
  <c r="G244" i="1"/>
  <c r="E245" i="1"/>
  <c r="F245" i="1"/>
  <c r="G245" i="1"/>
  <c r="E246" i="1"/>
  <c r="F246" i="1"/>
  <c r="G246" i="1"/>
  <c r="E247" i="1"/>
  <c r="F247" i="1"/>
  <c r="G247" i="1"/>
  <c r="E248" i="1"/>
  <c r="F248" i="1"/>
  <c r="G248"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258" i="1"/>
  <c r="F258" i="1"/>
  <c r="G258" i="1"/>
  <c r="E259" i="1"/>
  <c r="F259" i="1"/>
  <c r="G259" i="1"/>
  <c r="E260" i="1"/>
  <c r="F260" i="1"/>
  <c r="G260" i="1"/>
  <c r="E261" i="1"/>
  <c r="F261" i="1"/>
  <c r="G261" i="1"/>
  <c r="E262" i="1"/>
  <c r="F262" i="1"/>
  <c r="G262" i="1"/>
  <c r="E263" i="1"/>
  <c r="F263" i="1"/>
  <c r="G263" i="1"/>
  <c r="E264" i="1"/>
  <c r="F264" i="1"/>
  <c r="G264" i="1"/>
  <c r="E265" i="1"/>
  <c r="F265" i="1"/>
  <c r="G265" i="1"/>
  <c r="E266" i="1"/>
  <c r="F266" i="1"/>
  <c r="G266" i="1"/>
  <c r="E267" i="1"/>
  <c r="F267" i="1"/>
  <c r="G267" i="1"/>
  <c r="E268" i="1"/>
  <c r="F268" i="1"/>
  <c r="G268" i="1"/>
  <c r="E269" i="1"/>
  <c r="F269" i="1"/>
  <c r="G269" i="1"/>
  <c r="E270" i="1"/>
  <c r="F270" i="1"/>
  <c r="G270" i="1"/>
  <c r="E271" i="1"/>
  <c r="F271" i="1"/>
  <c r="G271" i="1"/>
  <c r="E272" i="1"/>
  <c r="F272" i="1"/>
  <c r="G272" i="1"/>
  <c r="E273" i="1"/>
  <c r="F273" i="1"/>
  <c r="G273" i="1"/>
  <c r="E274" i="1"/>
  <c r="F274" i="1"/>
  <c r="G274" i="1"/>
  <c r="E275" i="1"/>
  <c r="F275" i="1"/>
  <c r="G275" i="1"/>
  <c r="E276" i="1"/>
  <c r="F276" i="1"/>
  <c r="G276" i="1"/>
  <c r="E277" i="1"/>
  <c r="F277" i="1"/>
  <c r="G277" i="1"/>
  <c r="E278" i="1"/>
  <c r="F278" i="1"/>
  <c r="G278" i="1"/>
  <c r="E279" i="1"/>
  <c r="F279" i="1"/>
  <c r="G279" i="1"/>
  <c r="E280" i="1"/>
  <c r="F280" i="1"/>
  <c r="G280" i="1"/>
  <c r="E281" i="1"/>
  <c r="F281" i="1"/>
  <c r="G281" i="1"/>
  <c r="E282" i="1"/>
  <c r="F282" i="1"/>
  <c r="G282" i="1"/>
  <c r="E283" i="1"/>
  <c r="F283" i="1"/>
  <c r="G283" i="1"/>
  <c r="E284" i="1"/>
  <c r="F284" i="1"/>
  <c r="G284" i="1"/>
  <c r="E285" i="1"/>
  <c r="F285" i="1"/>
  <c r="G285" i="1"/>
  <c r="E286" i="1"/>
  <c r="F286" i="1"/>
  <c r="G286" i="1"/>
  <c r="E287" i="1"/>
  <c r="F287" i="1"/>
  <c r="G287" i="1"/>
  <c r="E288" i="1"/>
  <c r="F288" i="1"/>
  <c r="G288" i="1"/>
  <c r="E289" i="1"/>
  <c r="F289" i="1"/>
  <c r="G289" i="1"/>
  <c r="E290" i="1"/>
  <c r="F290" i="1"/>
  <c r="G290" i="1"/>
  <c r="E291" i="1"/>
  <c r="F291" i="1"/>
  <c r="G291" i="1"/>
  <c r="E292" i="1"/>
  <c r="F292" i="1"/>
  <c r="G292" i="1"/>
  <c r="E293" i="1"/>
  <c r="F293" i="1"/>
  <c r="G293" i="1"/>
  <c r="E294" i="1"/>
  <c r="F294" i="1"/>
  <c r="G294" i="1"/>
  <c r="E295" i="1"/>
  <c r="F295" i="1"/>
  <c r="G295" i="1"/>
  <c r="E296" i="1"/>
  <c r="F296" i="1"/>
  <c r="G296" i="1"/>
  <c r="E297" i="1"/>
  <c r="F297" i="1"/>
  <c r="G297" i="1"/>
  <c r="E298" i="1"/>
  <c r="F298" i="1"/>
  <c r="G298" i="1"/>
  <c r="E299" i="1"/>
  <c r="F299" i="1"/>
  <c r="G299" i="1"/>
  <c r="E300" i="1"/>
  <c r="F300" i="1"/>
  <c r="G300" i="1"/>
  <c r="E301" i="1"/>
  <c r="F301" i="1"/>
  <c r="G301" i="1"/>
  <c r="E302" i="1"/>
  <c r="F302" i="1"/>
  <c r="G302" i="1"/>
  <c r="E303" i="1"/>
  <c r="F303" i="1"/>
  <c r="G303" i="1"/>
  <c r="E304" i="1"/>
  <c r="F304" i="1"/>
  <c r="G304" i="1"/>
  <c r="P5" i="1" l="1"/>
  <c r="E5" i="1"/>
  <c r="A9" i="4"/>
  <c r="A5" i="4"/>
  <c r="A6" i="4"/>
  <c r="A7" i="4" s="1"/>
  <c r="A8" i="4" s="1"/>
  <c r="A4" i="4"/>
  <c r="F5" i="1" l="1"/>
  <c r="G5" i="1" s="1"/>
  <c r="H15" i="5"/>
  <c r="H16" i="5"/>
  <c r="H17" i="5"/>
  <c r="H18" i="5"/>
  <c r="H19" i="5"/>
  <c r="H20" i="5"/>
  <c r="G15" i="5"/>
  <c r="G16" i="5"/>
  <c r="G17" i="5"/>
  <c r="G18" i="5"/>
  <c r="G19" i="5"/>
  <c r="F15" i="5"/>
  <c r="F16" i="5"/>
  <c r="F17" i="5"/>
  <c r="F18" i="5"/>
  <c r="E15" i="5"/>
  <c r="E16" i="5"/>
  <c r="E17" i="5"/>
  <c r="D15" i="5"/>
  <c r="D16" i="5"/>
  <c r="C15" i="5"/>
  <c r="H4" i="5"/>
  <c r="H5" i="5"/>
  <c r="H6" i="5"/>
  <c r="H7" i="5"/>
  <c r="H8" i="5"/>
  <c r="H9" i="5"/>
  <c r="G4" i="5"/>
  <c r="G5" i="5"/>
  <c r="G6" i="5"/>
  <c r="G7" i="5"/>
  <c r="G8" i="5"/>
  <c r="F4" i="5"/>
  <c r="F5" i="5"/>
  <c r="F6" i="5"/>
  <c r="F7" i="5"/>
  <c r="E4" i="5"/>
  <c r="E5" i="5"/>
  <c r="E6" i="5"/>
  <c r="C4" i="5"/>
  <c r="D4" i="5"/>
  <c r="D5" i="5"/>
  <c r="C3" i="5"/>
  <c r="D3" i="5"/>
  <c r="E3" i="5"/>
  <c r="F3" i="5"/>
  <c r="G3" i="5"/>
  <c r="H3" i="5"/>
  <c r="C14" i="5"/>
  <c r="D14" i="5"/>
  <c r="E14" i="5"/>
  <c r="F14" i="5"/>
  <c r="G14" i="5"/>
  <c r="H14" i="5"/>
  <c r="K21" i="1" l="1"/>
  <c r="K13" i="1"/>
  <c r="K19" i="1"/>
  <c r="K20" i="1"/>
  <c r="K12" i="1"/>
  <c r="K14" i="1"/>
  <c r="K17" i="1"/>
  <c r="K18" i="1"/>
  <c r="K15" i="1"/>
  <c r="K16" i="1"/>
  <c r="K22" i="1" l="1"/>
</calcChain>
</file>

<file path=xl/sharedStrings.xml><?xml version="1.0" encoding="utf-8"?>
<sst xmlns="http://schemas.openxmlformats.org/spreadsheetml/2006/main" count="48" uniqueCount="39">
  <si>
    <t>PNW Dark Sweet Cherry Color Development Chart</t>
  </si>
  <si>
    <t>Fruit</t>
  </si>
  <si>
    <t>Diameter</t>
  </si>
  <si>
    <t>No</t>
  </si>
  <si>
    <t>Weight</t>
  </si>
  <si>
    <t>Row</t>
  </si>
  <si>
    <t>Final Row Size</t>
  </si>
  <si>
    <t>Summary</t>
  </si>
  <si>
    <t>Percentage</t>
  </si>
  <si>
    <t>&lt;12</t>
  </si>
  <si>
    <r>
      <rPr>
        <sz val="14"/>
        <color theme="1"/>
        <rFont val="Calibri"/>
        <family val="2"/>
      </rPr>
      <t>≥</t>
    </r>
    <r>
      <rPr>
        <sz val="14"/>
        <color theme="1"/>
        <rFont val="Calibri"/>
        <family val="2"/>
        <scheme val="minor"/>
      </rPr>
      <t>8</t>
    </r>
  </si>
  <si>
    <t>Date</t>
  </si>
  <si>
    <t>Orchard</t>
  </si>
  <si>
    <t>Collected By</t>
  </si>
  <si>
    <t>Notes</t>
  </si>
  <si>
    <t>Current Values</t>
  </si>
  <si>
    <t>Predicted Final Values</t>
  </si>
  <si>
    <t>Diameter (mm)</t>
  </si>
  <si>
    <t>Row Size</t>
  </si>
  <si>
    <t xml:space="preserve"> Weight (g)</t>
  </si>
  <si>
    <t>Weight (g)</t>
  </si>
  <si>
    <t xml:space="preserve"> Diameter (mm)</t>
  </si>
  <si>
    <t xml:space="preserve"> Color (1-7)</t>
  </si>
  <si>
    <t>Total</t>
  </si>
  <si>
    <t>Instructions for using the PNW Dark Sweet Cherry Color Chart for predicting final fruit weight and diameter</t>
  </si>
  <si>
    <r>
      <t xml:space="preserve">Measure the color of each fruit using the chart and enter the Current Value for Color in the </t>
    </r>
    <r>
      <rPr>
        <b/>
        <sz val="14"/>
        <color theme="1"/>
        <rFont val="Calibri"/>
        <family val="2"/>
        <scheme val="minor"/>
      </rPr>
      <t>Color</t>
    </r>
    <r>
      <rPr>
        <sz val="14"/>
        <color theme="1"/>
        <rFont val="Calibri"/>
        <family val="2"/>
        <scheme val="minor"/>
      </rPr>
      <t xml:space="preserve"> column. The upper holes are sighting holes for color NOT sizing rings.</t>
    </r>
  </si>
  <si>
    <r>
      <t xml:space="preserve">The spreadsheet will calculate the </t>
    </r>
    <r>
      <rPr>
        <b/>
        <sz val="14"/>
        <color theme="1"/>
        <rFont val="Calibri"/>
        <family val="2"/>
        <scheme val="minor"/>
      </rPr>
      <t>predicted final values</t>
    </r>
    <r>
      <rPr>
        <sz val="14"/>
        <color theme="1"/>
        <rFont val="Calibri"/>
        <family val="2"/>
        <scheme val="minor"/>
      </rPr>
      <t xml:space="preserve"> for: weight, diameter, and row size. 
The </t>
    </r>
    <r>
      <rPr>
        <b/>
        <sz val="14"/>
        <color theme="1"/>
        <rFont val="Calibri"/>
        <family val="2"/>
        <scheme val="minor"/>
      </rPr>
      <t>predicted row size distribution</t>
    </r>
    <r>
      <rPr>
        <sz val="14"/>
        <color theme="1"/>
        <rFont val="Calibri"/>
        <family val="2"/>
        <scheme val="minor"/>
      </rPr>
      <t xml:space="preserve"> table and graph are on the adjacent summary page</t>
    </r>
  </si>
  <si>
    <t>Cultivar</t>
  </si>
  <si>
    <t>Pick Color</t>
  </si>
  <si>
    <t>Current</t>
  </si>
  <si>
    <t>W</t>
  </si>
  <si>
    <t>D</t>
  </si>
  <si>
    <r>
      <t xml:space="preserve">Enter the desired </t>
    </r>
    <r>
      <rPr>
        <b/>
        <sz val="14"/>
        <color theme="1"/>
        <rFont val="Calibri"/>
        <family val="2"/>
        <scheme val="minor"/>
      </rPr>
      <t xml:space="preserve">pick color </t>
    </r>
  </si>
  <si>
    <r>
      <t xml:space="preserve">Measure the diameter of each fruit using a caliper, sizing rings, or ruler on the chart and enter the Current Value for </t>
    </r>
    <r>
      <rPr>
        <b/>
        <sz val="14"/>
        <color theme="1"/>
        <rFont val="Calibri"/>
        <family val="2"/>
        <scheme val="minor"/>
      </rPr>
      <t>Diameter</t>
    </r>
    <r>
      <rPr>
        <sz val="14"/>
        <color theme="1"/>
        <rFont val="Calibri"/>
        <family val="2"/>
        <scheme val="minor"/>
      </rPr>
      <t xml:space="preserve"> in mm. (Diameter symbol is "</t>
    </r>
    <r>
      <rPr>
        <sz val="14"/>
        <color theme="1"/>
        <rFont val="Calibri"/>
        <family val="2"/>
      </rPr>
      <t>ø" on the chart)</t>
    </r>
  </si>
  <si>
    <t>Complete the information for "Date", "Cultivar", "Orchard", "Collected By", and "Notes" as applicable on the adjacent Summary Sheet. (You can edit these fields as needed.)</t>
  </si>
  <si>
    <r>
      <t xml:space="preserve">If needed, </t>
    </r>
    <r>
      <rPr>
        <b/>
        <sz val="14"/>
        <color theme="1"/>
        <rFont val="Calibri"/>
        <family val="2"/>
        <scheme val="minor"/>
      </rPr>
      <t>print</t>
    </r>
    <r>
      <rPr>
        <sz val="14"/>
        <color theme="1"/>
        <rFont val="Calibri"/>
        <family val="2"/>
        <scheme val="minor"/>
      </rPr>
      <t xml:space="preserve"> the Summary Sheet.</t>
    </r>
  </si>
  <si>
    <r>
      <t xml:space="preserve">Measure the weight of each fruit and enter the Current Value for </t>
    </r>
    <r>
      <rPr>
        <b/>
        <sz val="14"/>
        <color theme="1"/>
        <rFont val="Calibri"/>
        <family val="2"/>
        <scheme val="minor"/>
      </rPr>
      <t>Weight</t>
    </r>
    <r>
      <rPr>
        <sz val="14"/>
        <color theme="1"/>
        <rFont val="Calibri"/>
        <family val="2"/>
        <scheme val="minor"/>
      </rPr>
      <t xml:space="preserve"> in grams. This can be individual fruit weight or average fruit weight (total weight / # fruit). (Weight symbol is "W" on the chart)</t>
    </r>
  </si>
  <si>
    <t>The datasheet has space for 300 fruit but results for fewer fruit can be entered. 
The summary page is setup to print by default but this can be changed in Page Layout &gt; Print Area &gt; Clear Print Area</t>
  </si>
  <si>
    <r>
      <t xml:space="preserve">There are spaces for </t>
    </r>
    <r>
      <rPr>
        <b/>
        <sz val="14"/>
        <color theme="1"/>
        <rFont val="Calibri"/>
        <family val="2"/>
        <scheme val="minor"/>
      </rPr>
      <t>300 fruit</t>
    </r>
    <r>
      <rPr>
        <sz val="14"/>
        <color theme="1"/>
        <rFont val="Calibri"/>
        <family val="2"/>
        <scheme val="minor"/>
      </rPr>
      <t>. 
The accuracy of the prediction improves by including more fruit but less can be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</si>
</sst>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0_-;\-* #,##0.0_-;_-* &quot;-&quot;??_-;_-@_-"/>
  </numFmts>
  <fonts count="12"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4"/>
      <color rgb="FF3F3F76"/>
      <name val="Calibri"/>
      <family val="2"/>
      <scheme val="minor"/>
    </font>
    <font>
      <sz val="14"/>
      <color rgb="FFFA7D00"/>
      <name val="Calibri"/>
      <family val="2"/>
      <scheme val="minor"/>
    </font>
    <font>
      <b/>
      <sz val="16"/>
      <color theme="1"/>
      <name val="Calibri"/>
      <family val="2"/>
      <scheme val="minor"/>
    </font>
    <font>
      <b/>
      <sz val="18"/>
      <color theme="1"/>
      <name val="Calibri"/>
      <family val="2"/>
      <scheme val="minor"/>
    </font>
    <font>
      <sz val="14"/>
      <color theme="1"/>
      <name val="Calibri"/>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2"/>
        <bgColor indexed="64"/>
      </patternFill>
    </fill>
    <fill>
      <patternFill patternType="solid">
        <fgColor theme="0" tint="-4.9989318521683403E-2"/>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1" applyNumberFormat="0" applyAlignment="0" applyProtection="0"/>
    <xf numFmtId="43" fontId="1" fillId="0" borderId="0" applyFont="0" applyFill="0" applyBorder="0" applyAlignment="0" applyProtection="0"/>
  </cellStyleXfs>
  <cellXfs count="58">
    <xf numFmtId="0" fontId="0" fillId="0" borderId="0" xfId="0"/>
    <xf numFmtId="0" fontId="5" fillId="0" borderId="0" xfId="0" applyFont="1" applyAlignment="1">
      <alignment horizontal="center"/>
    </xf>
    <xf numFmtId="0" fontId="6" fillId="0" borderId="0" xfId="0" applyFont="1"/>
    <xf numFmtId="0" fontId="5" fillId="0" borderId="0" xfId="0" applyFont="1"/>
    <xf numFmtId="164" fontId="5" fillId="0" borderId="0" xfId="0" applyNumberFormat="1" applyFont="1"/>
    <xf numFmtId="164" fontId="6" fillId="0" borderId="0" xfId="0" applyNumberFormat="1" applyFont="1"/>
    <xf numFmtId="1" fontId="6" fillId="0" borderId="0" xfId="0" applyNumberFormat="1" applyFont="1"/>
    <xf numFmtId="9" fontId="6" fillId="0" borderId="0" xfId="1" applyFont="1"/>
    <xf numFmtId="0" fontId="6" fillId="0" borderId="0" xfId="0" applyNumberFormat="1" applyFont="1"/>
    <xf numFmtId="0" fontId="10" fillId="0" borderId="0" xfId="0" applyFont="1" applyAlignment="1">
      <alignment horizontal="center"/>
    </xf>
    <xf numFmtId="0" fontId="6" fillId="0" borderId="2" xfId="0" applyFont="1" applyBorder="1" applyAlignment="1">
      <alignment horizontal="right"/>
    </xf>
    <xf numFmtId="9" fontId="6" fillId="0" borderId="2" xfId="1" applyFont="1" applyBorder="1"/>
    <xf numFmtId="0" fontId="6" fillId="0" borderId="2" xfId="0" applyFont="1" applyBorder="1"/>
    <xf numFmtId="1" fontId="6" fillId="0" borderId="2" xfId="0" quotePrefix="1" applyNumberFormat="1" applyFont="1" applyBorder="1" applyAlignment="1">
      <alignment horizontal="right"/>
    </xf>
    <xf numFmtId="0" fontId="6" fillId="0" borderId="0" xfId="0" applyFont="1" applyAlignment="1"/>
    <xf numFmtId="0" fontId="10" fillId="0" borderId="2" xfId="0" applyFont="1" applyBorder="1" applyAlignment="1">
      <alignment horizont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 fontId="5" fillId="0" borderId="2" xfId="0" quotePrefix="1" applyNumberFormat="1" applyFont="1" applyBorder="1" applyAlignment="1">
      <alignment horizontal="right"/>
    </xf>
    <xf numFmtId="9" fontId="5" fillId="0" borderId="2" xfId="1" applyFont="1" applyBorder="1"/>
    <xf numFmtId="0" fontId="0" fillId="0" borderId="0" xfId="0" applyAlignment="1">
      <alignment horizontal="center" wrapText="1"/>
    </xf>
    <xf numFmtId="0" fontId="6" fillId="0" borderId="2" xfId="0" applyFont="1" applyBorder="1" applyAlignment="1">
      <alignment horizontal="left" vertical="center" wrapText="1"/>
    </xf>
    <xf numFmtId="0" fontId="6" fillId="0" borderId="9" xfId="0" applyFont="1" applyBorder="1" applyAlignment="1">
      <alignment horizontal="center" wrapText="1"/>
    </xf>
    <xf numFmtId="0" fontId="6" fillId="0" borderId="9" xfId="0" applyFont="1" applyBorder="1" applyAlignment="1">
      <alignment horizontal="left" vertical="center" wrapText="1"/>
    </xf>
    <xf numFmtId="0" fontId="6" fillId="0" borderId="2" xfId="0" applyFont="1" applyBorder="1" applyAlignment="1">
      <alignment horizontal="center" vertical="center" wrapText="1"/>
    </xf>
    <xf numFmtId="0" fontId="7" fillId="2" borderId="2" xfId="2" applyFont="1" applyBorder="1" applyProtection="1">
      <protection locked="0"/>
    </xf>
    <xf numFmtId="0" fontId="5" fillId="0" borderId="2" xfId="0" applyFont="1" applyBorder="1" applyAlignment="1">
      <alignment horizontal="center"/>
    </xf>
    <xf numFmtId="0" fontId="6" fillId="0" borderId="0" xfId="0" applyFont="1" applyBorder="1" applyAlignment="1"/>
    <xf numFmtId="164" fontId="5" fillId="4" borderId="2" xfId="0" applyNumberFormat="1" applyFont="1" applyFill="1" applyBorder="1"/>
    <xf numFmtId="165" fontId="6" fillId="0" borderId="0" xfId="1" applyNumberFormat="1" applyFont="1"/>
    <xf numFmtId="166" fontId="6" fillId="0" borderId="0" xfId="4" applyNumberFormat="1" applyFont="1"/>
    <xf numFmtId="2" fontId="8" fillId="3" borderId="2" xfId="3" applyNumberFormat="1" applyFont="1" applyBorder="1" applyAlignment="1">
      <alignment horizontal="right"/>
    </xf>
    <xf numFmtId="164" fontId="8" fillId="3" borderId="2" xfId="3" applyNumberFormat="1" applyFont="1" applyBorder="1" applyAlignment="1">
      <alignment horizontal="right"/>
    </xf>
    <xf numFmtId="0" fontId="0" fillId="0" borderId="0" xfId="0" applyBorder="1"/>
    <xf numFmtId="0" fontId="4" fillId="0" borderId="2" xfId="0" applyNumberFormat="1" applyFont="1" applyBorder="1" applyAlignment="1">
      <alignment horizontal="center" vertical="center"/>
    </xf>
    <xf numFmtId="0" fontId="8" fillId="3" borderId="2" xfId="3" applyNumberFormat="1" applyFont="1" applyBorder="1" applyAlignment="1">
      <alignment horizontal="right"/>
    </xf>
    <xf numFmtId="0" fontId="7" fillId="2" borderId="2" xfId="2" applyFont="1" applyBorder="1" applyAlignment="1" applyProtection="1">
      <alignment horizontal="center" vertical="center"/>
      <protection locked="0"/>
    </xf>
    <xf numFmtId="0" fontId="9" fillId="4" borderId="2" xfId="0" applyFont="1" applyFill="1" applyBorder="1" applyAlignment="1" applyProtection="1">
      <alignment horizontal="left"/>
      <protection locked="0"/>
    </xf>
    <xf numFmtId="0" fontId="10" fillId="4" borderId="2" xfId="0" applyFont="1" applyFill="1" applyBorder="1" applyAlignment="1" applyProtection="1">
      <alignment horizontal="center" vertical="top"/>
    </xf>
    <xf numFmtId="0" fontId="10" fillId="0" borderId="2" xfId="0" applyFont="1" applyBorder="1" applyAlignment="1" applyProtection="1">
      <alignment horizontal="center"/>
      <protection locked="0"/>
    </xf>
    <xf numFmtId="164" fontId="5" fillId="4" borderId="2" xfId="0" applyNumberFormat="1" applyFont="1" applyFill="1" applyBorder="1" applyAlignment="1">
      <alignment horizontal="center"/>
    </xf>
    <xf numFmtId="0" fontId="10" fillId="0" borderId="2" xfId="0" applyFont="1" applyBorder="1" applyAlignment="1">
      <alignment horizontal="center" vertical="center"/>
    </xf>
    <xf numFmtId="0" fontId="10" fillId="0" borderId="2" xfId="0" applyFont="1" applyBorder="1" applyAlignment="1" applyProtection="1">
      <alignment horizontal="center" vertical="top"/>
      <protection locked="0"/>
    </xf>
    <xf numFmtId="0" fontId="9" fillId="0" borderId="2" xfId="0" applyFont="1" applyBorder="1" applyAlignment="1">
      <alignment horizontal="center"/>
    </xf>
    <xf numFmtId="0" fontId="5" fillId="0" borderId="2" xfId="0" applyFont="1" applyBorder="1" applyAlignment="1">
      <alignment horizont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 fillId="0" borderId="0" xfId="0" applyFont="1" applyAlignment="1">
      <alignment horizont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0" xfId="0" applyFont="1" applyBorder="1" applyAlignment="1">
      <alignment horizontal="center" wrapText="1"/>
    </xf>
    <xf numFmtId="0" fontId="6" fillId="0" borderId="10" xfId="0" applyFont="1" applyBorder="1" applyAlignment="1">
      <alignment horizontal="left"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cellXfs>
  <cellStyles count="5">
    <cellStyle name="Calculation" xfId="3" builtinId="22"/>
    <cellStyle name="Comma" xfId="4" builtinId="3"/>
    <cellStyle name="Input" xfId="2" builtinId="2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Predicted Row Size Distribution</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'Cherry Size Prediction'!$K$11</c:f>
              <c:strCache>
                <c:ptCount val="1"/>
                <c:pt idx="0">
                  <c:v>Percentage</c:v>
                </c:pt>
              </c:strCache>
            </c:strRef>
          </c:tx>
          <c:spPr>
            <a:solidFill>
              <a:schemeClr val="accent1"/>
            </a:solidFill>
            <a:ln>
              <a:noFill/>
            </a:ln>
            <a:effectLst/>
          </c:spPr>
          <c:invertIfNegative val="0"/>
          <c:cat>
            <c:strRef>
              <c:f>'Cherry Size Prediction'!$J$12:$J$21</c:f>
              <c:strCache>
                <c:ptCount val="10"/>
                <c:pt idx="0">
                  <c:v>≥8</c:v>
                </c:pt>
                <c:pt idx="1">
                  <c:v>8.5</c:v>
                </c:pt>
                <c:pt idx="2">
                  <c:v>9</c:v>
                </c:pt>
                <c:pt idx="3">
                  <c:v>9.5</c:v>
                </c:pt>
                <c:pt idx="4">
                  <c:v>10</c:v>
                </c:pt>
                <c:pt idx="5">
                  <c:v>10.5</c:v>
                </c:pt>
                <c:pt idx="6">
                  <c:v>11</c:v>
                </c:pt>
                <c:pt idx="7">
                  <c:v>11.5</c:v>
                </c:pt>
                <c:pt idx="8">
                  <c:v>12</c:v>
                </c:pt>
                <c:pt idx="9">
                  <c:v>&lt;12</c:v>
                </c:pt>
              </c:strCache>
            </c:strRef>
          </c:cat>
          <c:val>
            <c:numRef>
              <c:f>'Cherry Size Prediction'!$K$12:$K$21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E4-4BBE-83CC-5C22AF14D739}"/>
            </c:ext>
          </c:extLst>
        </c:ser>
        <c:dLbls>
          <c:showLegendKey val="0"/>
          <c:showVal val="0"/>
          <c:showCatName val="0"/>
          <c:showSerName val="0"/>
          <c:showPercent val="0"/>
          <c:showBubbleSize val="0"/>
        </c:dLbls>
        <c:gapWidth val="100"/>
        <c:overlap val="-25"/>
        <c:axId val="468343400"/>
        <c:axId val="468343072"/>
      </c:barChart>
      <c:catAx>
        <c:axId val="468343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Row Size</a:t>
                </a: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8343072"/>
        <c:crosses val="autoZero"/>
        <c:auto val="1"/>
        <c:lblAlgn val="ctr"/>
        <c:lblOffset val="100"/>
        <c:noMultiLvlLbl val="0"/>
      </c:catAx>
      <c:valAx>
        <c:axId val="46834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8343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1200"/>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676274</xdr:colOff>
      <xdr:row>22</xdr:row>
      <xdr:rowOff>95249</xdr:rowOff>
    </xdr:from>
    <xdr:to>
      <xdr:col>16</xdr:col>
      <xdr:colOff>0</xdr:colOff>
      <xdr:row>36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304"/>
  <sheetViews>
    <sheetView tabSelected="1" workbookViewId="0">
      <selection activeCell="H4" sqref="H4"/>
    </sheetView>
  </sheetViews>
  <sheetFormatPr defaultRowHeight="18.75" x14ac:dyDescent="0.3"/>
  <cols>
    <col min="1" max="1" width="6.7109375" style="2" bestFit="1" customWidth="1"/>
    <col min="2" max="4" width="16.140625" style="2" customWidth="1"/>
    <col min="5" max="6" width="16.140625" style="5" customWidth="1"/>
    <col min="7" max="7" width="16.140625" style="8" customWidth="1"/>
    <col min="8" max="8" width="12.42578125" bestFit="1" customWidth="1"/>
    <col min="9" max="9" width="10.140625" style="5" customWidth="1"/>
    <col min="10" max="10" width="17.7109375" style="5" bestFit="1" customWidth="1"/>
    <col min="11" max="11" width="14.28515625" style="5" bestFit="1" customWidth="1"/>
    <col min="12" max="12" width="9.140625" style="2"/>
    <col min="13" max="13" width="7" style="2" bestFit="1" customWidth="1"/>
    <col min="14" max="15" width="12" style="2" bestFit="1" customWidth="1"/>
    <col min="16" max="16384" width="9.140625" style="2"/>
  </cols>
  <sheetData>
    <row r="1" spans="1:16" ht="23.25" customHeight="1" x14ac:dyDescent="0.3">
      <c r="A1" s="41" t="s">
        <v>0</v>
      </c>
      <c r="B1" s="41"/>
      <c r="C1" s="41"/>
      <c r="D1" s="41"/>
      <c r="E1" s="41"/>
      <c r="F1" s="41"/>
      <c r="G1" s="41"/>
      <c r="H1" s="41"/>
      <c r="I1" s="1"/>
      <c r="J1" s="45" t="s">
        <v>0</v>
      </c>
      <c r="K1" s="46"/>
      <c r="L1" s="46"/>
      <c r="M1" s="46"/>
      <c r="N1" s="46"/>
      <c r="O1" s="46"/>
      <c r="P1" s="47"/>
    </row>
    <row r="2" spans="1:16" ht="23.25" customHeight="1" x14ac:dyDescent="0.3">
      <c r="A2" s="41"/>
      <c r="B2" s="41"/>
      <c r="C2" s="41"/>
      <c r="D2" s="41"/>
      <c r="E2" s="41"/>
      <c r="F2" s="41"/>
      <c r="G2" s="41"/>
      <c r="H2" s="41"/>
      <c r="I2" s="1"/>
      <c r="J2" s="48"/>
      <c r="K2" s="49"/>
      <c r="L2" s="49"/>
      <c r="M2" s="49"/>
      <c r="N2" s="49"/>
      <c r="O2" s="49"/>
      <c r="P2" s="50"/>
    </row>
    <row r="3" spans="1:16" ht="23.25" x14ac:dyDescent="0.35">
      <c r="A3" s="15"/>
      <c r="B3" s="44" t="s">
        <v>15</v>
      </c>
      <c r="C3" s="44"/>
      <c r="D3" s="44"/>
      <c r="E3" s="44" t="s">
        <v>16</v>
      </c>
      <c r="F3" s="44"/>
      <c r="G3" s="44"/>
      <c r="H3" s="26" t="s">
        <v>28</v>
      </c>
      <c r="I3" s="1"/>
      <c r="J3" s="9"/>
      <c r="K3" s="9"/>
      <c r="L3" s="9"/>
      <c r="M3" s="9"/>
      <c r="N3" s="9"/>
      <c r="O3" s="9"/>
      <c r="P3" s="9"/>
    </row>
    <row r="4" spans="1:16" s="14" customFormat="1" x14ac:dyDescent="0.3">
      <c r="A4" s="16" t="s">
        <v>1</v>
      </c>
      <c r="B4" s="16" t="s">
        <v>22</v>
      </c>
      <c r="C4" s="16" t="s">
        <v>19</v>
      </c>
      <c r="D4" s="16" t="s">
        <v>21</v>
      </c>
      <c r="E4" s="17" t="s">
        <v>20</v>
      </c>
      <c r="F4" s="17" t="s">
        <v>17</v>
      </c>
      <c r="G4" s="34" t="s">
        <v>18</v>
      </c>
      <c r="H4" s="36"/>
      <c r="I4" s="1"/>
      <c r="J4" s="1"/>
      <c r="K4" s="1"/>
    </row>
    <row r="5" spans="1:16" ht="23.25" x14ac:dyDescent="0.35">
      <c r="A5" s="12">
        <v>1</v>
      </c>
      <c r="B5" s="25"/>
      <c r="C5" s="25"/>
      <c r="D5" s="25"/>
      <c r="E5" s="31" t="str">
        <f>IF(B5="","",
IFERROR(C5/
IF(Pick_Color=7,(VLOOKUP('Cherry Size Prediction'!B5,'Prediction Table'!$A$2:$H$9,8,FALSE)),
IF(Pick_Color=6,(VLOOKUP('Cherry Size Prediction'!B5,'Prediction Table'!$A$2:$H$9,7,FALSE)),
IF(Pick_Color=5,(VLOOKUP('Cherry Size Prediction'!B5,'Prediction Table'!$A$2:$H$9,6,FALSE)),
IF(Pick_Color=4,(VLOOKUP('Cherry Size Prediction'!B5,'Prediction Table'!$A$2:$H$9,5,FALSE)),
IF(Pick_Color=3,(VLOOKUP('Cherry Size Prediction'!B5,'Prediction Table'!$A$2:$H$9,4,FALSE)),
IF(Pick_Color=2,(VLOOKUP('Cherry Size Prediction'!B5,'Prediction Table'!$A$2:$H$9,3,FALSE)),
IF(Pick_Color=1,(VLOOKUP('Cherry Size Prediction'!B5,'Prediction Table'!$A$2:$H$9,2,FALSE)),
"OVER"))))))),"OVER"))</f>
        <v/>
      </c>
      <c r="F5" s="32" t="str">
        <f>IF(B5="","",
IFERROR(D5/
IF(Pick_Color=7,(VLOOKUP('Cherry Size Prediction'!B5,'Prediction Table'!$A$13:$H$20,8,FALSE)),
IF(Pick_Color=6,(VLOOKUP('Cherry Size Prediction'!B5,'Prediction Table'!$A$13:$H$20,7,FALSE)),
IF(Pick_Color=5,(VLOOKUP('Cherry Size Prediction'!B5,'Prediction Table'!$A$13:$H$20,6,FALSE)),
IF(Pick_Color=4,(VLOOKUP('Cherry Size Prediction'!B5,'Prediction Table'!$A$13:$H$20,5,FALSE)),
IF(Pick_Color=3,(VLOOKUP('Cherry Size Prediction'!B5,'Prediction Table'!$A$13:$H$20,4,FALSE)),
IF(Pick_Color=2,(VLOOKUP('Cherry Size Prediction'!B5,'Prediction Table'!$A$13:$H$20,3,FALSE)),
IF(Pick_Color=1,(VLOOKUP('Cherry Size Prediction'!B5,'Prediction Table'!$A$13:$H$20,2,FALSE)),
"OVER"))))))),"OVER"))</f>
        <v/>
      </c>
      <c r="G5" s="35" t="str">
        <f>IF(D5="","",
IF(F5="OVER",
(IF(D5&gt;=Calculations!$B$11,Calculations!$A$11,
IF(D5&gt;=Calculations!$B$12,Calculations!$A$12,
IF(D5&gt;=Calculations!$B$13,Calculations!$A$13,
IF(D5&gt;=Calculations!$B$14,Calculations!$A$14,
IF(D5&gt;=Calculations!$B$15,Calculations!$A$15,
IF(D5&gt;=Calculations!$B$16,Calculations!$A$16,
IF(D5&gt;=Calculations!$B$17,Calculations!$A$17,
IF(D5&gt;=Calculations!$B$18,Calculations!$A$18))))))))),
(IF(F5&gt;=Calculations!$B$11,Calculations!$A$11,
IF(F5&gt;=Calculations!$B$12,Calculations!$A$12,
IF(F5&gt;=Calculations!$B$13,Calculations!$A$13,
IF(F5&gt;=Calculations!$B$14,Calculations!$A$14,
IF(F5&gt;=Calculations!$B$15,Calculations!$A$15,
IF(F5&gt;=Calculations!$B$16,Calculations!$A$16,
IF(F5&gt;=Calculations!$B$17,Calculations!$A$17,
IF(F5&gt;=Calculations!$B$18,Calculations!$A$18,
IF(F5&gt;=Calculations!$B$19,Calculations!$A$19,"&lt;12"))))))))))))</f>
        <v/>
      </c>
      <c r="H5" s="33"/>
      <c r="I5" s="1"/>
      <c r="J5" s="37" t="s">
        <v>11</v>
      </c>
      <c r="K5" s="39"/>
      <c r="L5" s="39"/>
      <c r="M5" s="39"/>
      <c r="N5" s="43" t="s">
        <v>28</v>
      </c>
      <c r="O5" s="43"/>
      <c r="P5" s="38" t="str">
        <f>IF(H4="","",H4)</f>
        <v/>
      </c>
    </row>
    <row r="6" spans="1:16" ht="23.25" x14ac:dyDescent="0.35">
      <c r="A6" s="12">
        <v>2</v>
      </c>
      <c r="B6" s="25"/>
      <c r="C6" s="25"/>
      <c r="D6" s="25"/>
      <c r="E6" s="31" t="str">
        <f>IF(B6="","",
IFERROR(C6/
IF(Pick_Color=7,(VLOOKUP('Cherry Size Prediction'!B6,'Prediction Table'!$A$2:$H$9,8,FALSE)),
IF(Pick_Color=6,(VLOOKUP('Cherry Size Prediction'!B6,'Prediction Table'!$A$2:$H$9,7,FALSE)),
IF(Pick_Color=5,(VLOOKUP('Cherry Size Prediction'!B6,'Prediction Table'!$A$2:$H$9,6,FALSE)),
IF(Pick_Color=4,(VLOOKUP('Cherry Size Prediction'!B6,'Prediction Table'!$A$2:$H$9,5,FALSE)),
IF(Pick_Color=3,(VLOOKUP('Cherry Size Prediction'!B6,'Prediction Table'!$A$2:$H$9,4,FALSE)),
IF(Pick_Color=2,(VLOOKUP('Cherry Size Prediction'!B6,'Prediction Table'!$A$2:$H$9,3,FALSE)),
IF(Pick_Color=1,(VLOOKUP('Cherry Size Prediction'!B6,'Prediction Table'!$A$2:$H$9,2,FALSE)),
"OVER"))))))),"OVER"))</f>
        <v/>
      </c>
      <c r="F6" s="32" t="str">
        <f>IF(B6="","",
IFERROR(D6/
IF(Pick_Color=7,(VLOOKUP('Cherry Size Prediction'!B6,'Prediction Table'!$A$13:$H$20,8,FALSE)),
IF(Pick_Color=6,(VLOOKUP('Cherry Size Prediction'!B6,'Prediction Table'!$A$13:$H$20,7,FALSE)),
IF(Pick_Color=5,(VLOOKUP('Cherry Size Prediction'!B6,'Prediction Table'!$A$13:$H$20,6,FALSE)),
IF(Pick_Color=4,(VLOOKUP('Cherry Size Prediction'!B6,'Prediction Table'!$A$13:$H$20,5,FALSE)),
IF(Pick_Color=3,(VLOOKUP('Cherry Size Prediction'!B6,'Prediction Table'!$A$13:$H$20,4,FALSE)),
IF(Pick_Color=2,(VLOOKUP('Cherry Size Prediction'!B6,'Prediction Table'!$A$13:$H$20,3,FALSE)),
IF(Pick_Color=1,(VLOOKUP('Cherry Size Prediction'!B6,'Prediction Table'!$A$13:$H$20,2,FALSE)),
"OVER"))))))),"OVER"))</f>
        <v/>
      </c>
      <c r="G6" s="35" t="str">
        <f>IF(D6="","",
IF(F6="OVER",
(IF(D6&gt;=Calculations!$B$11,Calculations!$A$11,
IF(D6&gt;=Calculations!$B$12,Calculations!$A$12,
IF(D6&gt;=Calculations!$B$13,Calculations!$A$13,
IF(D6&gt;=Calculations!$B$14,Calculations!$A$14,
IF(D6&gt;=Calculations!$B$15,Calculations!$A$15,
IF(D6&gt;=Calculations!$B$16,Calculations!$A$16,
IF(D6&gt;=Calculations!$B$17,Calculations!$A$17,
IF(D6&gt;=Calculations!$B$18,Calculations!$A$18))))))))),
(IF(F6&gt;=Calculations!$B$11,Calculations!$A$11,
IF(F6&gt;=Calculations!$B$12,Calculations!$A$12,
IF(F6&gt;=Calculations!$B$13,Calculations!$A$13,
IF(F6&gt;=Calculations!$B$14,Calculations!$A$14,
IF(F6&gt;=Calculations!$B$15,Calculations!$A$15,
IF(F6&gt;=Calculations!$B$16,Calculations!$A$16,
IF(F6&gt;=Calculations!$B$17,Calculations!$A$17,
IF(F6&gt;=Calculations!$B$18,Calculations!$A$18,
IF(F6&gt;=Calculations!$B$19,Calculations!$A$19,"&lt;12"))))))))))))</f>
        <v/>
      </c>
      <c r="H6" s="33"/>
      <c r="I6" s="1"/>
      <c r="J6" s="37" t="s">
        <v>27</v>
      </c>
      <c r="K6" s="39"/>
      <c r="L6" s="39"/>
      <c r="M6" s="39"/>
      <c r="N6" s="42" t="s">
        <v>14</v>
      </c>
      <c r="O6" s="42"/>
      <c r="P6" s="42"/>
    </row>
    <row r="7" spans="1:16" ht="23.25" x14ac:dyDescent="0.35">
      <c r="A7" s="12">
        <v>3</v>
      </c>
      <c r="B7" s="25"/>
      <c r="C7" s="25"/>
      <c r="D7" s="25"/>
      <c r="E7" s="31" t="str">
        <f>IF(B7="","",
IFERROR(C7/
IF(Pick_Color=7,(VLOOKUP('Cherry Size Prediction'!B7,'Prediction Table'!$A$2:$H$9,8,FALSE)),
IF(Pick_Color=6,(VLOOKUP('Cherry Size Prediction'!B7,'Prediction Table'!$A$2:$H$9,7,FALSE)),
IF(Pick_Color=5,(VLOOKUP('Cherry Size Prediction'!B7,'Prediction Table'!$A$2:$H$9,6,FALSE)),
IF(Pick_Color=4,(VLOOKUP('Cherry Size Prediction'!B7,'Prediction Table'!$A$2:$H$9,5,FALSE)),
IF(Pick_Color=3,(VLOOKUP('Cherry Size Prediction'!B7,'Prediction Table'!$A$2:$H$9,4,FALSE)),
IF(Pick_Color=2,(VLOOKUP('Cherry Size Prediction'!B7,'Prediction Table'!$A$2:$H$9,3,FALSE)),
IF(Pick_Color=1,(VLOOKUP('Cherry Size Prediction'!B7,'Prediction Table'!$A$2:$H$9,2,FALSE)),
"OVER"))))))),"OVER"))</f>
        <v/>
      </c>
      <c r="F7" s="32" t="str">
        <f>IF(B7="","",
IFERROR(D7/
IF(Pick_Color=7,(VLOOKUP('Cherry Size Prediction'!B7,'Prediction Table'!$A$13:$H$20,8,FALSE)),
IF(Pick_Color=6,(VLOOKUP('Cherry Size Prediction'!B7,'Prediction Table'!$A$13:$H$20,7,FALSE)),
IF(Pick_Color=5,(VLOOKUP('Cherry Size Prediction'!B7,'Prediction Table'!$A$13:$H$20,6,FALSE)),
IF(Pick_Color=4,(VLOOKUP('Cherry Size Prediction'!B7,'Prediction Table'!$A$13:$H$20,5,FALSE)),
IF(Pick_Color=3,(VLOOKUP('Cherry Size Prediction'!B7,'Prediction Table'!$A$13:$H$20,4,FALSE)),
IF(Pick_Color=2,(VLOOKUP('Cherry Size Prediction'!B7,'Prediction Table'!$A$13:$H$20,3,FALSE)),
IF(Pick_Color=1,(VLOOKUP('Cherry Size Prediction'!B7,'Prediction Table'!$A$13:$H$20,2,FALSE)),
"OVER"))))))),"OVER"))</f>
        <v/>
      </c>
      <c r="G7" s="35" t="str">
        <f>IF(D7="","",
IF(F7="OVER",
(IF(D7&gt;=Calculations!$B$11,Calculations!$A$11,
IF(D7&gt;=Calculations!$B$12,Calculations!$A$12,
IF(D7&gt;=Calculations!$B$13,Calculations!$A$13,
IF(D7&gt;=Calculations!$B$14,Calculations!$A$14,
IF(D7&gt;=Calculations!$B$15,Calculations!$A$15,
IF(D7&gt;=Calculations!$B$16,Calculations!$A$16,
IF(D7&gt;=Calculations!$B$17,Calculations!$A$17,
IF(D7&gt;=Calculations!$B$18,Calculations!$A$18))))))))),
(IF(F7&gt;=Calculations!$B$11,Calculations!$A$11,
IF(F7&gt;=Calculations!$B$12,Calculations!$A$12,
IF(F7&gt;=Calculations!$B$13,Calculations!$A$13,
IF(F7&gt;=Calculations!$B$14,Calculations!$A$14,
IF(F7&gt;=Calculations!$B$15,Calculations!$A$15,
IF(F7&gt;=Calculations!$B$16,Calculations!$A$16,
IF(F7&gt;=Calculations!$B$17,Calculations!$A$17,
IF(F7&gt;=Calculations!$B$18,Calculations!$A$18,
IF(F7&gt;=Calculations!$B$19,Calculations!$A$19,"&lt;12"))))))))))))</f>
        <v/>
      </c>
      <c r="H7" s="33"/>
      <c r="I7" s="1"/>
      <c r="J7" s="37" t="s">
        <v>12</v>
      </c>
      <c r="K7" s="39"/>
      <c r="L7" s="39"/>
      <c r="M7" s="39"/>
      <c r="N7" s="42"/>
      <c r="O7" s="42"/>
      <c r="P7" s="42"/>
    </row>
    <row r="8" spans="1:16" ht="23.25" x14ac:dyDescent="0.35">
      <c r="A8" s="12">
        <v>4</v>
      </c>
      <c r="B8" s="25"/>
      <c r="C8" s="25"/>
      <c r="D8" s="25"/>
      <c r="E8" s="31" t="str">
        <f>IF(B8="","",
IFERROR(C8/
IF(Pick_Color=7,(VLOOKUP('Cherry Size Prediction'!B8,'Prediction Table'!$A$2:$H$9,8,FALSE)),
IF(Pick_Color=6,(VLOOKUP('Cherry Size Prediction'!B8,'Prediction Table'!$A$2:$H$9,7,FALSE)),
IF(Pick_Color=5,(VLOOKUP('Cherry Size Prediction'!B8,'Prediction Table'!$A$2:$H$9,6,FALSE)),
IF(Pick_Color=4,(VLOOKUP('Cherry Size Prediction'!B8,'Prediction Table'!$A$2:$H$9,5,FALSE)),
IF(Pick_Color=3,(VLOOKUP('Cherry Size Prediction'!B8,'Prediction Table'!$A$2:$H$9,4,FALSE)),
IF(Pick_Color=2,(VLOOKUP('Cherry Size Prediction'!B8,'Prediction Table'!$A$2:$H$9,3,FALSE)),
IF(Pick_Color=1,(VLOOKUP('Cherry Size Prediction'!B8,'Prediction Table'!$A$2:$H$9,2,FALSE)),
"OVER"))))))),"OVER"))</f>
        <v/>
      </c>
      <c r="F8" s="32" t="str">
        <f>IF(B8="","",
IFERROR(D8/
IF(Pick_Color=7,(VLOOKUP('Cherry Size Prediction'!B8,'Prediction Table'!$A$13:$H$20,8,FALSE)),
IF(Pick_Color=6,(VLOOKUP('Cherry Size Prediction'!B8,'Prediction Table'!$A$13:$H$20,7,FALSE)),
IF(Pick_Color=5,(VLOOKUP('Cherry Size Prediction'!B8,'Prediction Table'!$A$13:$H$20,6,FALSE)),
IF(Pick_Color=4,(VLOOKUP('Cherry Size Prediction'!B8,'Prediction Table'!$A$13:$H$20,5,FALSE)),
IF(Pick_Color=3,(VLOOKUP('Cherry Size Prediction'!B8,'Prediction Table'!$A$13:$H$20,4,FALSE)),
IF(Pick_Color=2,(VLOOKUP('Cherry Size Prediction'!B8,'Prediction Table'!$A$13:$H$20,3,FALSE)),
IF(Pick_Color=1,(VLOOKUP('Cherry Size Prediction'!B8,'Prediction Table'!$A$13:$H$20,2,FALSE)),
"OVER"))))))),"OVER"))</f>
        <v/>
      </c>
      <c r="G8" s="35" t="str">
        <f>IF(D8="","",
IF(F8="OVER",
(IF(D8&gt;=Calculations!$B$11,Calculations!$A$11,
IF(D8&gt;=Calculations!$B$12,Calculations!$A$12,
IF(D8&gt;=Calculations!$B$13,Calculations!$A$13,
IF(D8&gt;=Calculations!$B$14,Calculations!$A$14,
IF(D8&gt;=Calculations!$B$15,Calculations!$A$15,
IF(D8&gt;=Calculations!$B$16,Calculations!$A$16,
IF(D8&gt;=Calculations!$B$17,Calculations!$A$17,
IF(D8&gt;=Calculations!$B$18,Calculations!$A$18))))))))),
(IF(F8&gt;=Calculations!$B$11,Calculations!$A$11,
IF(F8&gt;=Calculations!$B$12,Calculations!$A$12,
IF(F8&gt;=Calculations!$B$13,Calculations!$A$13,
IF(F8&gt;=Calculations!$B$14,Calculations!$A$14,
IF(F8&gt;=Calculations!$B$15,Calculations!$A$15,
IF(F8&gt;=Calculations!$B$16,Calculations!$A$16,
IF(F8&gt;=Calculations!$B$17,Calculations!$A$17,
IF(F8&gt;=Calculations!$B$18,Calculations!$A$18,
IF(F8&gt;=Calculations!$B$19,Calculations!$A$19,"&lt;12"))))))))))))</f>
        <v/>
      </c>
      <c r="H8" s="33"/>
      <c r="J8" s="37" t="s">
        <v>13</v>
      </c>
      <c r="K8" s="39"/>
      <c r="L8" s="39"/>
      <c r="M8" s="39"/>
      <c r="N8" s="42"/>
      <c r="O8" s="42"/>
      <c r="P8" s="42"/>
    </row>
    <row r="9" spans="1:16" ht="18.75" customHeight="1" x14ac:dyDescent="0.3">
      <c r="A9" s="12">
        <v>5</v>
      </c>
      <c r="B9" s="25"/>
      <c r="C9" s="25"/>
      <c r="D9" s="25"/>
      <c r="E9" s="31" t="str">
        <f>IF(B9="","",
IFERROR(C9/
IF(Pick_Color=7,(VLOOKUP('Cherry Size Prediction'!B9,'Prediction Table'!$A$2:$H$9,8,FALSE)),
IF(Pick_Color=6,(VLOOKUP('Cherry Size Prediction'!B9,'Prediction Table'!$A$2:$H$9,7,FALSE)),
IF(Pick_Color=5,(VLOOKUP('Cherry Size Prediction'!B9,'Prediction Table'!$A$2:$H$9,6,FALSE)),
IF(Pick_Color=4,(VLOOKUP('Cherry Size Prediction'!B9,'Prediction Table'!$A$2:$H$9,5,FALSE)),
IF(Pick_Color=3,(VLOOKUP('Cherry Size Prediction'!B9,'Prediction Table'!$A$2:$H$9,4,FALSE)),
IF(Pick_Color=2,(VLOOKUP('Cherry Size Prediction'!B9,'Prediction Table'!$A$2:$H$9,3,FALSE)),
IF(Pick_Color=1,(VLOOKUP('Cherry Size Prediction'!B9,'Prediction Table'!$A$2:$H$9,2,FALSE)),
"OVER"))))))),"OVER"))</f>
        <v/>
      </c>
      <c r="F9" s="32" t="str">
        <f>IF(B9="","",
IFERROR(D9/
IF(Pick_Color=7,(VLOOKUP('Cherry Size Prediction'!B9,'Prediction Table'!$A$13:$H$20,8,FALSE)),
IF(Pick_Color=6,(VLOOKUP('Cherry Size Prediction'!B9,'Prediction Table'!$A$13:$H$20,7,FALSE)),
IF(Pick_Color=5,(VLOOKUP('Cherry Size Prediction'!B9,'Prediction Table'!$A$13:$H$20,6,FALSE)),
IF(Pick_Color=4,(VLOOKUP('Cherry Size Prediction'!B9,'Prediction Table'!$A$13:$H$20,5,FALSE)),
IF(Pick_Color=3,(VLOOKUP('Cherry Size Prediction'!B9,'Prediction Table'!$A$13:$H$20,4,FALSE)),
IF(Pick_Color=2,(VLOOKUP('Cherry Size Prediction'!B9,'Prediction Table'!$A$13:$H$20,3,FALSE)),
IF(Pick_Color=1,(VLOOKUP('Cherry Size Prediction'!B9,'Prediction Table'!$A$13:$H$20,2,FALSE)),
"OVER"))))))),"OVER"))</f>
        <v/>
      </c>
      <c r="G9" s="35" t="str">
        <f>IF(D9="","",
IF(F9="OVER",
(IF(D9&gt;=Calculations!$B$11,Calculations!$A$11,
IF(D9&gt;=Calculations!$B$12,Calculations!$A$12,
IF(D9&gt;=Calculations!$B$13,Calculations!$A$13,
IF(D9&gt;=Calculations!$B$14,Calculations!$A$14,
IF(D9&gt;=Calculations!$B$15,Calculations!$A$15,
IF(D9&gt;=Calculations!$B$16,Calculations!$A$16,
IF(D9&gt;=Calculations!$B$17,Calculations!$A$17,
IF(D9&gt;=Calculations!$B$18,Calculations!$A$18))))))))),
(IF(F9&gt;=Calculations!$B$11,Calculations!$A$11,
IF(F9&gt;=Calculations!$B$12,Calculations!$A$12,
IF(F9&gt;=Calculations!$B$13,Calculations!$A$13,
IF(F9&gt;=Calculations!$B$14,Calculations!$A$14,
IF(F9&gt;=Calculations!$B$15,Calculations!$A$15,
IF(F9&gt;=Calculations!$B$16,Calculations!$A$16,
IF(F9&gt;=Calculations!$B$17,Calculations!$A$17,
IF(F9&gt;=Calculations!$B$18,Calculations!$A$18,
IF(F9&gt;=Calculations!$B$19,Calculations!$A$19,"&lt;12"))))))))))))</f>
        <v/>
      </c>
      <c r="H9" s="33"/>
      <c r="I9" s="4"/>
      <c r="N9" s="42"/>
      <c r="O9" s="42"/>
      <c r="P9" s="42"/>
    </row>
    <row r="10" spans="1:16" ht="18.75" customHeight="1" x14ac:dyDescent="0.3">
      <c r="A10" s="12">
        <v>6</v>
      </c>
      <c r="B10" s="25"/>
      <c r="C10" s="25"/>
      <c r="D10" s="25"/>
      <c r="E10" s="31" t="str">
        <f>IF(B10="","",
IFERROR(C10/
IF(Pick_Color=7,(VLOOKUP('Cherry Size Prediction'!B10,'Prediction Table'!$A$2:$H$9,8,FALSE)),
IF(Pick_Color=6,(VLOOKUP('Cherry Size Prediction'!B10,'Prediction Table'!$A$2:$H$9,7,FALSE)),
IF(Pick_Color=5,(VLOOKUP('Cherry Size Prediction'!B10,'Prediction Table'!$A$2:$H$9,6,FALSE)),
IF(Pick_Color=4,(VLOOKUP('Cherry Size Prediction'!B10,'Prediction Table'!$A$2:$H$9,5,FALSE)),
IF(Pick_Color=3,(VLOOKUP('Cherry Size Prediction'!B10,'Prediction Table'!$A$2:$H$9,4,FALSE)),
IF(Pick_Color=2,(VLOOKUP('Cherry Size Prediction'!B10,'Prediction Table'!$A$2:$H$9,3,FALSE)),
IF(Pick_Color=1,(VLOOKUP('Cherry Size Prediction'!B10,'Prediction Table'!$A$2:$H$9,2,FALSE)),
"OVER"))))))),"OVER"))</f>
        <v/>
      </c>
      <c r="F10" s="32" t="str">
        <f>IF(B10="","",
IFERROR(D10/
IF(Pick_Color=7,(VLOOKUP('Cherry Size Prediction'!B10,'Prediction Table'!$A$13:$H$20,8,FALSE)),
IF(Pick_Color=6,(VLOOKUP('Cherry Size Prediction'!B10,'Prediction Table'!$A$13:$H$20,7,FALSE)),
IF(Pick_Color=5,(VLOOKUP('Cherry Size Prediction'!B10,'Prediction Table'!$A$13:$H$20,6,FALSE)),
IF(Pick_Color=4,(VLOOKUP('Cherry Size Prediction'!B10,'Prediction Table'!$A$13:$H$20,5,FALSE)),
IF(Pick_Color=3,(VLOOKUP('Cherry Size Prediction'!B10,'Prediction Table'!$A$13:$H$20,4,FALSE)),
IF(Pick_Color=2,(VLOOKUP('Cherry Size Prediction'!B10,'Prediction Table'!$A$13:$H$20,3,FALSE)),
IF(Pick_Color=1,(VLOOKUP('Cherry Size Prediction'!B10,'Prediction Table'!$A$13:$H$20,2,FALSE)),
"OVER"))))))),"OVER"))</f>
        <v/>
      </c>
      <c r="G10" s="35" t="str">
        <f>IF(D10="","",
IF(F10="OVER",
(IF(D10&gt;=Calculations!$B$11,Calculations!$A$11,
IF(D10&gt;=Calculations!$B$12,Calculations!$A$12,
IF(D10&gt;=Calculations!$B$13,Calculations!$A$13,
IF(D10&gt;=Calculations!$B$14,Calculations!$A$14,
IF(D10&gt;=Calculations!$B$15,Calculations!$A$15,
IF(D10&gt;=Calculations!$B$16,Calculations!$A$16,
IF(D10&gt;=Calculations!$B$17,Calculations!$A$17,
IF(D10&gt;=Calculations!$B$18,Calculations!$A$18))))))))),
(IF(F10&gt;=Calculations!$B$11,Calculations!$A$11,
IF(F10&gt;=Calculations!$B$12,Calculations!$A$12,
IF(F10&gt;=Calculations!$B$13,Calculations!$A$13,
IF(F10&gt;=Calculations!$B$14,Calculations!$A$14,
IF(F10&gt;=Calculations!$B$15,Calculations!$A$15,
IF(F10&gt;=Calculations!$B$16,Calculations!$A$16,
IF(F10&gt;=Calculations!$B$17,Calculations!$A$17,
IF(F10&gt;=Calculations!$B$18,Calculations!$A$18,
IF(F10&gt;=Calculations!$B$19,Calculations!$A$19,"&lt;12"))))))))))))</f>
        <v/>
      </c>
      <c r="H10" s="33"/>
      <c r="I10" s="6"/>
      <c r="J10" s="40" t="s">
        <v>7</v>
      </c>
      <c r="K10" s="40"/>
      <c r="M10" s="27"/>
      <c r="N10" s="42"/>
      <c r="O10" s="42"/>
      <c r="P10" s="42"/>
    </row>
    <row r="11" spans="1:16" ht="18.75" customHeight="1" x14ac:dyDescent="0.3">
      <c r="A11" s="12">
        <v>7</v>
      </c>
      <c r="B11" s="25"/>
      <c r="C11" s="25"/>
      <c r="D11" s="25"/>
      <c r="E11" s="31" t="str">
        <f>IF(B11="","",
IFERROR(C11/
IF(Pick_Color=7,(VLOOKUP('Cherry Size Prediction'!B11,'Prediction Table'!$A$2:$H$9,8,FALSE)),
IF(Pick_Color=6,(VLOOKUP('Cherry Size Prediction'!B11,'Prediction Table'!$A$2:$H$9,7,FALSE)),
IF(Pick_Color=5,(VLOOKUP('Cherry Size Prediction'!B11,'Prediction Table'!$A$2:$H$9,6,FALSE)),
IF(Pick_Color=4,(VLOOKUP('Cherry Size Prediction'!B11,'Prediction Table'!$A$2:$H$9,5,FALSE)),
IF(Pick_Color=3,(VLOOKUP('Cherry Size Prediction'!B11,'Prediction Table'!$A$2:$H$9,4,FALSE)),
IF(Pick_Color=2,(VLOOKUP('Cherry Size Prediction'!B11,'Prediction Table'!$A$2:$H$9,3,FALSE)),
IF(Pick_Color=1,(VLOOKUP('Cherry Size Prediction'!B11,'Prediction Table'!$A$2:$H$9,2,FALSE)),
"OVER"))))))),"OVER"))</f>
        <v/>
      </c>
      <c r="F11" s="32" t="str">
        <f>IF(B11="","",
IFERROR(D11/
IF(Pick_Color=7,(VLOOKUP('Cherry Size Prediction'!B11,'Prediction Table'!$A$13:$H$20,8,FALSE)),
IF(Pick_Color=6,(VLOOKUP('Cherry Size Prediction'!B11,'Prediction Table'!$A$13:$H$20,7,FALSE)),
IF(Pick_Color=5,(VLOOKUP('Cherry Size Prediction'!B11,'Prediction Table'!$A$13:$H$20,6,FALSE)),
IF(Pick_Color=4,(VLOOKUP('Cherry Size Prediction'!B11,'Prediction Table'!$A$13:$H$20,5,FALSE)),
IF(Pick_Color=3,(VLOOKUP('Cherry Size Prediction'!B11,'Prediction Table'!$A$13:$H$20,4,FALSE)),
IF(Pick_Color=2,(VLOOKUP('Cherry Size Prediction'!B11,'Prediction Table'!$A$13:$H$20,3,FALSE)),
IF(Pick_Color=1,(VLOOKUP('Cherry Size Prediction'!B11,'Prediction Table'!$A$13:$H$20,2,FALSE)),
"OVER"))))))),"OVER"))</f>
        <v/>
      </c>
      <c r="G11" s="35" t="str">
        <f>IF(D11="","",
IF(F11="OVER",
(IF(D11&gt;=Calculations!$B$11,Calculations!$A$11,
IF(D11&gt;=Calculations!$B$12,Calculations!$A$12,
IF(D11&gt;=Calculations!$B$13,Calculations!$A$13,
IF(D11&gt;=Calculations!$B$14,Calculations!$A$14,
IF(D11&gt;=Calculations!$B$15,Calculations!$A$15,
IF(D11&gt;=Calculations!$B$16,Calculations!$A$16,
IF(D11&gt;=Calculations!$B$17,Calculations!$A$17,
IF(D11&gt;=Calculations!$B$18,Calculations!$A$18))))))))),
(IF(F11&gt;=Calculations!$B$11,Calculations!$A$11,
IF(F11&gt;=Calculations!$B$12,Calculations!$A$12,
IF(F11&gt;=Calculations!$B$13,Calculations!$A$13,
IF(F11&gt;=Calculations!$B$14,Calculations!$A$14,
IF(F11&gt;=Calculations!$B$15,Calculations!$A$15,
IF(F11&gt;=Calculations!$B$16,Calculations!$A$16,
IF(F11&gt;=Calculations!$B$17,Calculations!$A$17,
IF(F11&gt;=Calculations!$B$18,Calculations!$A$18,
IF(F11&gt;=Calculations!$B$19,Calculations!$A$19,"&lt;12"))))))))))))</f>
        <v/>
      </c>
      <c r="H11" s="33"/>
      <c r="I11" s="6"/>
      <c r="J11" s="28" t="s">
        <v>6</v>
      </c>
      <c r="K11" s="28" t="s">
        <v>8</v>
      </c>
      <c r="M11" s="27"/>
      <c r="N11" s="42"/>
      <c r="O11" s="42"/>
      <c r="P11" s="42"/>
    </row>
    <row r="12" spans="1:16" ht="18.75" customHeight="1" x14ac:dyDescent="0.3">
      <c r="A12" s="12">
        <v>8</v>
      </c>
      <c r="B12" s="25"/>
      <c r="C12" s="25"/>
      <c r="D12" s="25"/>
      <c r="E12" s="31" t="str">
        <f>IF(B12="","",
IFERROR(C12/
IF(Pick_Color=7,(VLOOKUP('Cherry Size Prediction'!B12,'Prediction Table'!$A$2:$H$9,8,FALSE)),
IF(Pick_Color=6,(VLOOKUP('Cherry Size Prediction'!B12,'Prediction Table'!$A$2:$H$9,7,FALSE)),
IF(Pick_Color=5,(VLOOKUP('Cherry Size Prediction'!B12,'Prediction Table'!$A$2:$H$9,6,FALSE)),
IF(Pick_Color=4,(VLOOKUP('Cherry Size Prediction'!B12,'Prediction Table'!$A$2:$H$9,5,FALSE)),
IF(Pick_Color=3,(VLOOKUP('Cherry Size Prediction'!B12,'Prediction Table'!$A$2:$H$9,4,FALSE)),
IF(Pick_Color=2,(VLOOKUP('Cherry Size Prediction'!B12,'Prediction Table'!$A$2:$H$9,3,FALSE)),
IF(Pick_Color=1,(VLOOKUP('Cherry Size Prediction'!B12,'Prediction Table'!$A$2:$H$9,2,FALSE)),
"OVER"))))))),"OVER"))</f>
        <v/>
      </c>
      <c r="F12" s="32" t="str">
        <f>IF(B12="","",
IFERROR(D12/
IF(Pick_Color=7,(VLOOKUP('Cherry Size Prediction'!B12,'Prediction Table'!$A$13:$H$20,8,FALSE)),
IF(Pick_Color=6,(VLOOKUP('Cherry Size Prediction'!B12,'Prediction Table'!$A$13:$H$20,7,FALSE)),
IF(Pick_Color=5,(VLOOKUP('Cherry Size Prediction'!B12,'Prediction Table'!$A$13:$H$20,6,FALSE)),
IF(Pick_Color=4,(VLOOKUP('Cherry Size Prediction'!B12,'Prediction Table'!$A$13:$H$20,5,FALSE)),
IF(Pick_Color=3,(VLOOKUP('Cherry Size Prediction'!B12,'Prediction Table'!$A$13:$H$20,4,FALSE)),
IF(Pick_Color=2,(VLOOKUP('Cherry Size Prediction'!B12,'Prediction Table'!$A$13:$H$20,3,FALSE)),
IF(Pick_Color=1,(VLOOKUP('Cherry Size Prediction'!B12,'Prediction Table'!$A$13:$H$20,2,FALSE)),
"OVER"))))))),"OVER"))</f>
        <v/>
      </c>
      <c r="G12" s="35" t="str">
        <f>IF(D12="","",
IF(F12="OVER",
(IF(D12&gt;=Calculations!$B$11,Calculations!$A$11,
IF(D12&gt;=Calculations!$B$12,Calculations!$A$12,
IF(D12&gt;=Calculations!$B$13,Calculations!$A$13,
IF(D12&gt;=Calculations!$B$14,Calculations!$A$14,
IF(D12&gt;=Calculations!$B$15,Calculations!$A$15,
IF(D12&gt;=Calculations!$B$16,Calculations!$A$16,
IF(D12&gt;=Calculations!$B$17,Calculations!$A$17,
IF(D12&gt;=Calculations!$B$18,Calculations!$A$18))))))))),
(IF(F12&gt;=Calculations!$B$11,Calculations!$A$11,
IF(F12&gt;=Calculations!$B$12,Calculations!$A$12,
IF(F12&gt;=Calculations!$B$13,Calculations!$A$13,
IF(F12&gt;=Calculations!$B$14,Calculations!$A$14,
IF(F12&gt;=Calculations!$B$15,Calculations!$A$15,
IF(F12&gt;=Calculations!$B$16,Calculations!$A$16,
IF(F12&gt;=Calculations!$B$17,Calculations!$A$17,
IF(F12&gt;=Calculations!$B$18,Calculations!$A$18,
IF(F12&gt;=Calculations!$B$19,Calculations!$A$19,"&lt;12"))))))))))))</f>
        <v/>
      </c>
      <c r="H12" s="33"/>
      <c r="I12" s="6"/>
      <c r="J12" s="10" t="s">
        <v>10</v>
      </c>
      <c r="K12" s="11" t="str">
        <f>IFERROR(COUNTIF($G$5:$G$304,8)/(COUNTA($G$5:$G$304)-(COUNTIF($G$5:$G$304,""))),"")</f>
        <v/>
      </c>
      <c r="M12" s="27"/>
      <c r="N12" s="42"/>
      <c r="O12" s="42"/>
      <c r="P12" s="42"/>
    </row>
    <row r="13" spans="1:16" ht="18.75" customHeight="1" x14ac:dyDescent="0.3">
      <c r="A13" s="12">
        <v>9</v>
      </c>
      <c r="B13" s="25"/>
      <c r="C13" s="25"/>
      <c r="D13" s="25"/>
      <c r="E13" s="31" t="str">
        <f>IF(B13="","",
IFERROR(C13/
IF(Pick_Color=7,(VLOOKUP('Cherry Size Prediction'!B13,'Prediction Table'!$A$2:$H$9,8,FALSE)),
IF(Pick_Color=6,(VLOOKUP('Cherry Size Prediction'!B13,'Prediction Table'!$A$2:$H$9,7,FALSE)),
IF(Pick_Color=5,(VLOOKUP('Cherry Size Prediction'!B13,'Prediction Table'!$A$2:$H$9,6,FALSE)),
IF(Pick_Color=4,(VLOOKUP('Cherry Size Prediction'!B13,'Prediction Table'!$A$2:$H$9,5,FALSE)),
IF(Pick_Color=3,(VLOOKUP('Cherry Size Prediction'!B13,'Prediction Table'!$A$2:$H$9,4,FALSE)),
IF(Pick_Color=2,(VLOOKUP('Cherry Size Prediction'!B13,'Prediction Table'!$A$2:$H$9,3,FALSE)),
IF(Pick_Color=1,(VLOOKUP('Cherry Size Prediction'!B13,'Prediction Table'!$A$2:$H$9,2,FALSE)),
"OVER"))))))),"OVER"))</f>
        <v/>
      </c>
      <c r="F13" s="32" t="str">
        <f>IF(B13="","",
IFERROR(D13/
IF(Pick_Color=7,(VLOOKUP('Cherry Size Prediction'!B13,'Prediction Table'!$A$13:$H$20,8,FALSE)),
IF(Pick_Color=6,(VLOOKUP('Cherry Size Prediction'!B13,'Prediction Table'!$A$13:$H$20,7,FALSE)),
IF(Pick_Color=5,(VLOOKUP('Cherry Size Prediction'!B13,'Prediction Table'!$A$13:$H$20,6,FALSE)),
IF(Pick_Color=4,(VLOOKUP('Cherry Size Prediction'!B13,'Prediction Table'!$A$13:$H$20,5,FALSE)),
IF(Pick_Color=3,(VLOOKUP('Cherry Size Prediction'!B13,'Prediction Table'!$A$13:$H$20,4,FALSE)),
IF(Pick_Color=2,(VLOOKUP('Cherry Size Prediction'!B13,'Prediction Table'!$A$13:$H$20,3,FALSE)),
IF(Pick_Color=1,(VLOOKUP('Cherry Size Prediction'!B13,'Prediction Table'!$A$13:$H$20,2,FALSE)),
"OVER"))))))),"OVER"))</f>
        <v/>
      </c>
      <c r="G13" s="35" t="str">
        <f>IF(D13="","",
IF(F13="OVER",
(IF(D13&gt;=Calculations!$B$11,Calculations!$A$11,
IF(D13&gt;=Calculations!$B$12,Calculations!$A$12,
IF(D13&gt;=Calculations!$B$13,Calculations!$A$13,
IF(D13&gt;=Calculations!$B$14,Calculations!$A$14,
IF(D13&gt;=Calculations!$B$15,Calculations!$A$15,
IF(D13&gt;=Calculations!$B$16,Calculations!$A$16,
IF(D13&gt;=Calculations!$B$17,Calculations!$A$17,
IF(D13&gt;=Calculations!$B$18,Calculations!$A$18))))))))),
(IF(F13&gt;=Calculations!$B$11,Calculations!$A$11,
IF(F13&gt;=Calculations!$B$12,Calculations!$A$12,
IF(F13&gt;=Calculations!$B$13,Calculations!$A$13,
IF(F13&gt;=Calculations!$B$14,Calculations!$A$14,
IF(F13&gt;=Calculations!$B$15,Calculations!$A$15,
IF(F13&gt;=Calculations!$B$16,Calculations!$A$16,
IF(F13&gt;=Calculations!$B$17,Calculations!$A$17,
IF(F13&gt;=Calculations!$B$18,Calculations!$A$18,
IF(F13&gt;=Calculations!$B$19,Calculations!$A$19,"&lt;12"))))))))))))</f>
        <v/>
      </c>
      <c r="H13" s="33"/>
      <c r="I13" s="6"/>
      <c r="J13" s="12">
        <v>8.5</v>
      </c>
      <c r="K13" s="11" t="str">
        <f>IFERROR(COUNTIF($G$5:$G$304,J13)/(COUNTA($G$5:$G$304)-(COUNTIF($G$5:$G$304,""))),"")</f>
        <v/>
      </c>
      <c r="M13" s="27"/>
      <c r="N13" s="42"/>
      <c r="O13" s="42"/>
      <c r="P13" s="42"/>
    </row>
    <row r="14" spans="1:16" ht="18.75" customHeight="1" x14ac:dyDescent="0.3">
      <c r="A14" s="12">
        <v>10</v>
      </c>
      <c r="B14" s="25"/>
      <c r="C14" s="25"/>
      <c r="D14" s="25"/>
      <c r="E14" s="31" t="str">
        <f>IF(B14="","",
IFERROR(C14/
IF(Pick_Color=7,(VLOOKUP('Cherry Size Prediction'!B14,'Prediction Table'!$A$2:$H$9,8,FALSE)),
IF(Pick_Color=6,(VLOOKUP('Cherry Size Prediction'!B14,'Prediction Table'!$A$2:$H$9,7,FALSE)),
IF(Pick_Color=5,(VLOOKUP('Cherry Size Prediction'!B14,'Prediction Table'!$A$2:$H$9,6,FALSE)),
IF(Pick_Color=4,(VLOOKUP('Cherry Size Prediction'!B14,'Prediction Table'!$A$2:$H$9,5,FALSE)),
IF(Pick_Color=3,(VLOOKUP('Cherry Size Prediction'!B14,'Prediction Table'!$A$2:$H$9,4,FALSE)),
IF(Pick_Color=2,(VLOOKUP('Cherry Size Prediction'!B14,'Prediction Table'!$A$2:$H$9,3,FALSE)),
IF(Pick_Color=1,(VLOOKUP('Cherry Size Prediction'!B14,'Prediction Table'!$A$2:$H$9,2,FALSE)),
"OVER"))))))),"OVER"))</f>
        <v/>
      </c>
      <c r="F14" s="32" t="str">
        <f>IF(B14="","",
IFERROR(D14/
IF(Pick_Color=7,(VLOOKUP('Cherry Size Prediction'!B14,'Prediction Table'!$A$13:$H$20,8,FALSE)),
IF(Pick_Color=6,(VLOOKUP('Cherry Size Prediction'!B14,'Prediction Table'!$A$13:$H$20,7,FALSE)),
IF(Pick_Color=5,(VLOOKUP('Cherry Size Prediction'!B14,'Prediction Table'!$A$13:$H$20,6,FALSE)),
IF(Pick_Color=4,(VLOOKUP('Cherry Size Prediction'!B14,'Prediction Table'!$A$13:$H$20,5,FALSE)),
IF(Pick_Color=3,(VLOOKUP('Cherry Size Prediction'!B14,'Prediction Table'!$A$13:$H$20,4,FALSE)),
IF(Pick_Color=2,(VLOOKUP('Cherry Size Prediction'!B14,'Prediction Table'!$A$13:$H$20,3,FALSE)),
IF(Pick_Color=1,(VLOOKUP('Cherry Size Prediction'!B14,'Prediction Table'!$A$13:$H$20,2,FALSE)),
"OVER"))))))),"OVER"))</f>
        <v/>
      </c>
      <c r="G14" s="35" t="str">
        <f>IF(D14="","",
IF(F14="OVER",
(IF(D14&gt;=Calculations!$B$11,Calculations!$A$11,
IF(D14&gt;=Calculations!$B$12,Calculations!$A$12,
IF(D14&gt;=Calculations!$B$13,Calculations!$A$13,
IF(D14&gt;=Calculations!$B$14,Calculations!$A$14,
IF(D14&gt;=Calculations!$B$15,Calculations!$A$15,
IF(D14&gt;=Calculations!$B$16,Calculations!$A$16,
IF(D14&gt;=Calculations!$B$17,Calculations!$A$17,
IF(D14&gt;=Calculations!$B$18,Calculations!$A$18))))))))),
(IF(F14&gt;=Calculations!$B$11,Calculations!$A$11,
IF(F14&gt;=Calculations!$B$12,Calculations!$A$12,
IF(F14&gt;=Calculations!$B$13,Calculations!$A$13,
IF(F14&gt;=Calculations!$B$14,Calculations!$A$14,
IF(F14&gt;=Calculations!$B$15,Calculations!$A$15,
IF(F14&gt;=Calculations!$B$16,Calculations!$A$16,
IF(F14&gt;=Calculations!$B$17,Calculations!$A$17,
IF(F14&gt;=Calculations!$B$18,Calculations!$A$18,
IF(F14&gt;=Calculations!$B$19,Calculations!$A$19,"&lt;12"))))))))))))</f>
        <v/>
      </c>
      <c r="H14" s="33"/>
      <c r="I14" s="6"/>
      <c r="J14" s="12">
        <v>9</v>
      </c>
      <c r="K14" s="11" t="str">
        <f t="shared" ref="K14:K20" si="0">IFERROR(COUNTIF($G$5:$G$304,J14)/(COUNTA($G$5:$G$304)-(COUNTIF($G$5:$G$304,""))),"")</f>
        <v/>
      </c>
      <c r="M14" s="27"/>
      <c r="N14" s="42"/>
      <c r="O14" s="42"/>
      <c r="P14" s="42"/>
    </row>
    <row r="15" spans="1:16" ht="18.75" customHeight="1" x14ac:dyDescent="0.3">
      <c r="A15" s="12">
        <v>11</v>
      </c>
      <c r="B15" s="25"/>
      <c r="C15" s="25"/>
      <c r="D15" s="25"/>
      <c r="E15" s="31" t="str">
        <f>IF(B15="","",
IFERROR(C15/
IF(Pick_Color=7,(VLOOKUP('Cherry Size Prediction'!B15,'Prediction Table'!$A$2:$H$9,8,FALSE)),
IF(Pick_Color=6,(VLOOKUP('Cherry Size Prediction'!B15,'Prediction Table'!$A$2:$H$9,7,FALSE)),
IF(Pick_Color=5,(VLOOKUP('Cherry Size Prediction'!B15,'Prediction Table'!$A$2:$H$9,6,FALSE)),
IF(Pick_Color=4,(VLOOKUP('Cherry Size Prediction'!B15,'Prediction Table'!$A$2:$H$9,5,FALSE)),
IF(Pick_Color=3,(VLOOKUP('Cherry Size Prediction'!B15,'Prediction Table'!$A$2:$H$9,4,FALSE)),
IF(Pick_Color=2,(VLOOKUP('Cherry Size Prediction'!B15,'Prediction Table'!$A$2:$H$9,3,FALSE)),
IF(Pick_Color=1,(VLOOKUP('Cherry Size Prediction'!B15,'Prediction Table'!$A$2:$H$9,2,FALSE)),
"OVER"))))))),"OVER"))</f>
        <v/>
      </c>
      <c r="F15" s="32" t="str">
        <f>IF(B15="","",
IFERROR(D15/
IF(Pick_Color=7,(VLOOKUP('Cherry Size Prediction'!B15,'Prediction Table'!$A$13:$H$20,8,FALSE)),
IF(Pick_Color=6,(VLOOKUP('Cherry Size Prediction'!B15,'Prediction Table'!$A$13:$H$20,7,FALSE)),
IF(Pick_Color=5,(VLOOKUP('Cherry Size Prediction'!B15,'Prediction Table'!$A$13:$H$20,6,FALSE)),
IF(Pick_Color=4,(VLOOKUP('Cherry Size Prediction'!B15,'Prediction Table'!$A$13:$H$20,5,FALSE)),
IF(Pick_Color=3,(VLOOKUP('Cherry Size Prediction'!B15,'Prediction Table'!$A$13:$H$20,4,FALSE)),
IF(Pick_Color=2,(VLOOKUP('Cherry Size Prediction'!B15,'Prediction Table'!$A$13:$H$20,3,FALSE)),
IF(Pick_Color=1,(VLOOKUP('Cherry Size Prediction'!B15,'Prediction Table'!$A$13:$H$20,2,FALSE)),
"OVER"))))))),"OVER"))</f>
        <v/>
      </c>
      <c r="G15" s="35" t="str">
        <f>IF(D15="","",
IF(F15="OVER",
(IF(D15&gt;=Calculations!$B$11,Calculations!$A$11,
IF(D15&gt;=Calculations!$B$12,Calculations!$A$12,
IF(D15&gt;=Calculations!$B$13,Calculations!$A$13,
IF(D15&gt;=Calculations!$B$14,Calculations!$A$14,
IF(D15&gt;=Calculations!$B$15,Calculations!$A$15,
IF(D15&gt;=Calculations!$B$16,Calculations!$A$16,
IF(D15&gt;=Calculations!$B$17,Calculations!$A$17,
IF(D15&gt;=Calculations!$B$18,Calculations!$A$18))))))))),
(IF(F15&gt;=Calculations!$B$11,Calculations!$A$11,
IF(F15&gt;=Calculations!$B$12,Calculations!$A$12,
IF(F15&gt;=Calculations!$B$13,Calculations!$A$13,
IF(F15&gt;=Calculations!$B$14,Calculations!$A$14,
IF(F15&gt;=Calculations!$B$15,Calculations!$A$15,
IF(F15&gt;=Calculations!$B$16,Calculations!$A$16,
IF(F15&gt;=Calculations!$B$17,Calculations!$A$17,
IF(F15&gt;=Calculations!$B$18,Calculations!$A$18,
IF(F15&gt;=Calculations!$B$19,Calculations!$A$19,"&lt;12"))))))))))))</f>
        <v/>
      </c>
      <c r="H15" s="33"/>
      <c r="I15" s="6"/>
      <c r="J15" s="12">
        <v>9.5</v>
      </c>
      <c r="K15" s="11" t="str">
        <f t="shared" si="0"/>
        <v/>
      </c>
      <c r="M15" s="27"/>
      <c r="N15" s="42"/>
      <c r="O15" s="42"/>
      <c r="P15" s="42"/>
    </row>
    <row r="16" spans="1:16" ht="18.75" customHeight="1" x14ac:dyDescent="0.3">
      <c r="A16" s="12">
        <v>12</v>
      </c>
      <c r="B16" s="25"/>
      <c r="C16" s="25"/>
      <c r="D16" s="25"/>
      <c r="E16" s="31" t="str">
        <f>IF(B16="","",
IFERROR(C16/
IF(Pick_Color=7,(VLOOKUP('Cherry Size Prediction'!B16,'Prediction Table'!$A$2:$H$9,8,FALSE)),
IF(Pick_Color=6,(VLOOKUP('Cherry Size Prediction'!B16,'Prediction Table'!$A$2:$H$9,7,FALSE)),
IF(Pick_Color=5,(VLOOKUP('Cherry Size Prediction'!B16,'Prediction Table'!$A$2:$H$9,6,FALSE)),
IF(Pick_Color=4,(VLOOKUP('Cherry Size Prediction'!B16,'Prediction Table'!$A$2:$H$9,5,FALSE)),
IF(Pick_Color=3,(VLOOKUP('Cherry Size Prediction'!B16,'Prediction Table'!$A$2:$H$9,4,FALSE)),
IF(Pick_Color=2,(VLOOKUP('Cherry Size Prediction'!B16,'Prediction Table'!$A$2:$H$9,3,FALSE)),
IF(Pick_Color=1,(VLOOKUP('Cherry Size Prediction'!B16,'Prediction Table'!$A$2:$H$9,2,FALSE)),
"OVER"))))))),"OVER"))</f>
        <v/>
      </c>
      <c r="F16" s="32" t="str">
        <f>IF(B16="","",
IFERROR(D16/
IF(Pick_Color=7,(VLOOKUP('Cherry Size Prediction'!B16,'Prediction Table'!$A$13:$H$20,8,FALSE)),
IF(Pick_Color=6,(VLOOKUP('Cherry Size Prediction'!B16,'Prediction Table'!$A$13:$H$20,7,FALSE)),
IF(Pick_Color=5,(VLOOKUP('Cherry Size Prediction'!B16,'Prediction Table'!$A$13:$H$20,6,FALSE)),
IF(Pick_Color=4,(VLOOKUP('Cherry Size Prediction'!B16,'Prediction Table'!$A$13:$H$20,5,FALSE)),
IF(Pick_Color=3,(VLOOKUP('Cherry Size Prediction'!B16,'Prediction Table'!$A$13:$H$20,4,FALSE)),
IF(Pick_Color=2,(VLOOKUP('Cherry Size Prediction'!B16,'Prediction Table'!$A$13:$H$20,3,FALSE)),
IF(Pick_Color=1,(VLOOKUP('Cherry Size Prediction'!B16,'Prediction Table'!$A$13:$H$20,2,FALSE)),
"OVER"))))))),"OVER"))</f>
        <v/>
      </c>
      <c r="G16" s="35" t="str">
        <f>IF(D16="","",
IF(F16="OVER",
(IF(D16&gt;=Calculations!$B$11,Calculations!$A$11,
IF(D16&gt;=Calculations!$B$12,Calculations!$A$12,
IF(D16&gt;=Calculations!$B$13,Calculations!$A$13,
IF(D16&gt;=Calculations!$B$14,Calculations!$A$14,
IF(D16&gt;=Calculations!$B$15,Calculations!$A$15,
IF(D16&gt;=Calculations!$B$16,Calculations!$A$16,
IF(D16&gt;=Calculations!$B$17,Calculations!$A$17,
IF(D16&gt;=Calculations!$B$18,Calculations!$A$18))))))))),
(IF(F16&gt;=Calculations!$B$11,Calculations!$A$11,
IF(F16&gt;=Calculations!$B$12,Calculations!$A$12,
IF(F16&gt;=Calculations!$B$13,Calculations!$A$13,
IF(F16&gt;=Calculations!$B$14,Calculations!$A$14,
IF(F16&gt;=Calculations!$B$15,Calculations!$A$15,
IF(F16&gt;=Calculations!$B$16,Calculations!$A$16,
IF(F16&gt;=Calculations!$B$17,Calculations!$A$17,
IF(F16&gt;=Calculations!$B$18,Calculations!$A$18,
IF(F16&gt;=Calculations!$B$19,Calculations!$A$19,"&lt;12"))))))))))))</f>
        <v/>
      </c>
      <c r="H16" s="33"/>
      <c r="I16" s="6"/>
      <c r="J16" s="12">
        <v>10</v>
      </c>
      <c r="K16" s="11" t="str">
        <f t="shared" si="0"/>
        <v/>
      </c>
      <c r="M16" s="27"/>
      <c r="N16" s="42"/>
      <c r="O16" s="42"/>
      <c r="P16" s="42"/>
    </row>
    <row r="17" spans="1:16" ht="18.75" customHeight="1" x14ac:dyDescent="0.3">
      <c r="A17" s="12">
        <v>13</v>
      </c>
      <c r="B17" s="25"/>
      <c r="C17" s="25"/>
      <c r="D17" s="25"/>
      <c r="E17" s="31" t="str">
        <f>IF(B17="","",
IFERROR(C17/
IF(Pick_Color=7,(VLOOKUP('Cherry Size Prediction'!B17,'Prediction Table'!$A$2:$H$9,8,FALSE)),
IF(Pick_Color=6,(VLOOKUP('Cherry Size Prediction'!B17,'Prediction Table'!$A$2:$H$9,7,FALSE)),
IF(Pick_Color=5,(VLOOKUP('Cherry Size Prediction'!B17,'Prediction Table'!$A$2:$H$9,6,FALSE)),
IF(Pick_Color=4,(VLOOKUP('Cherry Size Prediction'!B17,'Prediction Table'!$A$2:$H$9,5,FALSE)),
IF(Pick_Color=3,(VLOOKUP('Cherry Size Prediction'!B17,'Prediction Table'!$A$2:$H$9,4,FALSE)),
IF(Pick_Color=2,(VLOOKUP('Cherry Size Prediction'!B17,'Prediction Table'!$A$2:$H$9,3,FALSE)),
IF(Pick_Color=1,(VLOOKUP('Cherry Size Prediction'!B17,'Prediction Table'!$A$2:$H$9,2,FALSE)),
"OVER"))))))),"OVER"))</f>
        <v/>
      </c>
      <c r="F17" s="32" t="str">
        <f>IF(B17="","",
IFERROR(D17/
IF(Pick_Color=7,(VLOOKUP('Cherry Size Prediction'!B17,'Prediction Table'!$A$13:$H$20,8,FALSE)),
IF(Pick_Color=6,(VLOOKUP('Cherry Size Prediction'!B17,'Prediction Table'!$A$13:$H$20,7,FALSE)),
IF(Pick_Color=5,(VLOOKUP('Cherry Size Prediction'!B17,'Prediction Table'!$A$13:$H$20,6,FALSE)),
IF(Pick_Color=4,(VLOOKUP('Cherry Size Prediction'!B17,'Prediction Table'!$A$13:$H$20,5,FALSE)),
IF(Pick_Color=3,(VLOOKUP('Cherry Size Prediction'!B17,'Prediction Table'!$A$13:$H$20,4,FALSE)),
IF(Pick_Color=2,(VLOOKUP('Cherry Size Prediction'!B17,'Prediction Table'!$A$13:$H$20,3,FALSE)),
IF(Pick_Color=1,(VLOOKUP('Cherry Size Prediction'!B17,'Prediction Table'!$A$13:$H$20,2,FALSE)),
"OVER"))))))),"OVER"))</f>
        <v/>
      </c>
      <c r="G17" s="35" t="str">
        <f>IF(D17="","",
IF(F17="OVER",
(IF(D17&gt;=Calculations!$B$11,Calculations!$A$11,
IF(D17&gt;=Calculations!$B$12,Calculations!$A$12,
IF(D17&gt;=Calculations!$B$13,Calculations!$A$13,
IF(D17&gt;=Calculations!$B$14,Calculations!$A$14,
IF(D17&gt;=Calculations!$B$15,Calculations!$A$15,
IF(D17&gt;=Calculations!$B$16,Calculations!$A$16,
IF(D17&gt;=Calculations!$B$17,Calculations!$A$17,
IF(D17&gt;=Calculations!$B$18,Calculations!$A$18))))))))),
(IF(F17&gt;=Calculations!$B$11,Calculations!$A$11,
IF(F17&gt;=Calculations!$B$12,Calculations!$A$12,
IF(F17&gt;=Calculations!$B$13,Calculations!$A$13,
IF(F17&gt;=Calculations!$B$14,Calculations!$A$14,
IF(F17&gt;=Calculations!$B$15,Calculations!$A$15,
IF(F17&gt;=Calculations!$B$16,Calculations!$A$16,
IF(F17&gt;=Calculations!$B$17,Calculations!$A$17,
IF(F17&gt;=Calculations!$B$18,Calculations!$A$18,
IF(F17&gt;=Calculations!$B$19,Calculations!$A$19,"&lt;12"))))))))))))</f>
        <v/>
      </c>
      <c r="H17" s="33"/>
      <c r="I17" s="6"/>
      <c r="J17" s="12">
        <v>10.5</v>
      </c>
      <c r="K17" s="11" t="str">
        <f t="shared" si="0"/>
        <v/>
      </c>
      <c r="M17" s="27"/>
      <c r="N17" s="42"/>
      <c r="O17" s="42"/>
      <c r="P17" s="42"/>
    </row>
    <row r="18" spans="1:16" ht="18.75" customHeight="1" x14ac:dyDescent="0.3">
      <c r="A18" s="12">
        <v>14</v>
      </c>
      <c r="B18" s="25"/>
      <c r="C18" s="25"/>
      <c r="D18" s="25"/>
      <c r="E18" s="31" t="str">
        <f>IF(B18="","",
IFERROR(C18/
IF(Pick_Color=7,(VLOOKUP('Cherry Size Prediction'!B18,'Prediction Table'!$A$2:$H$9,8,FALSE)),
IF(Pick_Color=6,(VLOOKUP('Cherry Size Prediction'!B18,'Prediction Table'!$A$2:$H$9,7,FALSE)),
IF(Pick_Color=5,(VLOOKUP('Cherry Size Prediction'!B18,'Prediction Table'!$A$2:$H$9,6,FALSE)),
IF(Pick_Color=4,(VLOOKUP('Cherry Size Prediction'!B18,'Prediction Table'!$A$2:$H$9,5,FALSE)),
IF(Pick_Color=3,(VLOOKUP('Cherry Size Prediction'!B18,'Prediction Table'!$A$2:$H$9,4,FALSE)),
IF(Pick_Color=2,(VLOOKUP('Cherry Size Prediction'!B18,'Prediction Table'!$A$2:$H$9,3,FALSE)),
IF(Pick_Color=1,(VLOOKUP('Cherry Size Prediction'!B18,'Prediction Table'!$A$2:$H$9,2,FALSE)),
"OVER"))))))),"OVER"))</f>
        <v/>
      </c>
      <c r="F18" s="32" t="str">
        <f>IF(B18="","",
IFERROR(D18/
IF(Pick_Color=7,(VLOOKUP('Cherry Size Prediction'!B18,'Prediction Table'!$A$13:$H$20,8,FALSE)),
IF(Pick_Color=6,(VLOOKUP('Cherry Size Prediction'!B18,'Prediction Table'!$A$13:$H$20,7,FALSE)),
IF(Pick_Color=5,(VLOOKUP('Cherry Size Prediction'!B18,'Prediction Table'!$A$13:$H$20,6,FALSE)),
IF(Pick_Color=4,(VLOOKUP('Cherry Size Prediction'!B18,'Prediction Table'!$A$13:$H$20,5,FALSE)),
IF(Pick_Color=3,(VLOOKUP('Cherry Size Prediction'!B18,'Prediction Table'!$A$13:$H$20,4,FALSE)),
IF(Pick_Color=2,(VLOOKUP('Cherry Size Prediction'!B18,'Prediction Table'!$A$13:$H$20,3,FALSE)),
IF(Pick_Color=1,(VLOOKUP('Cherry Size Prediction'!B18,'Prediction Table'!$A$13:$H$20,2,FALSE)),
"OVER"))))))),"OVER"))</f>
        <v/>
      </c>
      <c r="G18" s="35" t="str">
        <f>IF(D18="","",
IF(F18="OVER",
(IF(D18&gt;=Calculations!$B$11,Calculations!$A$11,
IF(D18&gt;=Calculations!$B$12,Calculations!$A$12,
IF(D18&gt;=Calculations!$B$13,Calculations!$A$13,
IF(D18&gt;=Calculations!$B$14,Calculations!$A$14,
IF(D18&gt;=Calculations!$B$15,Calculations!$A$15,
IF(D18&gt;=Calculations!$B$16,Calculations!$A$16,
IF(D18&gt;=Calculations!$B$17,Calculations!$A$17,
IF(D18&gt;=Calculations!$B$18,Calculations!$A$18))))))))),
(IF(F18&gt;=Calculations!$B$11,Calculations!$A$11,
IF(F18&gt;=Calculations!$B$12,Calculations!$A$12,
IF(F18&gt;=Calculations!$B$13,Calculations!$A$13,
IF(F18&gt;=Calculations!$B$14,Calculations!$A$14,
IF(F18&gt;=Calculations!$B$15,Calculations!$A$15,
IF(F18&gt;=Calculations!$B$16,Calculations!$A$16,
IF(F18&gt;=Calculations!$B$17,Calculations!$A$17,
IF(F18&gt;=Calculations!$B$18,Calculations!$A$18,
IF(F18&gt;=Calculations!$B$19,Calculations!$A$19,"&lt;12"))))))))))))</f>
        <v/>
      </c>
      <c r="H18" s="33"/>
      <c r="I18" s="6"/>
      <c r="J18" s="12">
        <v>11</v>
      </c>
      <c r="K18" s="11" t="str">
        <f t="shared" si="0"/>
        <v/>
      </c>
      <c r="M18" s="27"/>
      <c r="N18" s="42"/>
      <c r="O18" s="42"/>
      <c r="P18" s="42"/>
    </row>
    <row r="19" spans="1:16" ht="18.75" customHeight="1" x14ac:dyDescent="0.3">
      <c r="A19" s="12">
        <v>15</v>
      </c>
      <c r="B19" s="25"/>
      <c r="C19" s="25"/>
      <c r="D19" s="25"/>
      <c r="E19" s="31" t="str">
        <f>IF(B19="","",
IFERROR(C19/
IF(Pick_Color=7,(VLOOKUP('Cherry Size Prediction'!B19,'Prediction Table'!$A$2:$H$9,8,FALSE)),
IF(Pick_Color=6,(VLOOKUP('Cherry Size Prediction'!B19,'Prediction Table'!$A$2:$H$9,7,FALSE)),
IF(Pick_Color=5,(VLOOKUP('Cherry Size Prediction'!B19,'Prediction Table'!$A$2:$H$9,6,FALSE)),
IF(Pick_Color=4,(VLOOKUP('Cherry Size Prediction'!B19,'Prediction Table'!$A$2:$H$9,5,FALSE)),
IF(Pick_Color=3,(VLOOKUP('Cherry Size Prediction'!B19,'Prediction Table'!$A$2:$H$9,4,FALSE)),
IF(Pick_Color=2,(VLOOKUP('Cherry Size Prediction'!B19,'Prediction Table'!$A$2:$H$9,3,FALSE)),
IF(Pick_Color=1,(VLOOKUP('Cherry Size Prediction'!B19,'Prediction Table'!$A$2:$H$9,2,FALSE)),
"OVER"))))))),"OVER"))</f>
        <v/>
      </c>
      <c r="F19" s="32" t="str">
        <f>IF(B19="","",
IFERROR(D19/
IF(Pick_Color=7,(VLOOKUP('Cherry Size Prediction'!B19,'Prediction Table'!$A$13:$H$20,8,FALSE)),
IF(Pick_Color=6,(VLOOKUP('Cherry Size Prediction'!B19,'Prediction Table'!$A$13:$H$20,7,FALSE)),
IF(Pick_Color=5,(VLOOKUP('Cherry Size Prediction'!B19,'Prediction Table'!$A$13:$H$20,6,FALSE)),
IF(Pick_Color=4,(VLOOKUP('Cherry Size Prediction'!B19,'Prediction Table'!$A$13:$H$20,5,FALSE)),
IF(Pick_Color=3,(VLOOKUP('Cherry Size Prediction'!B19,'Prediction Table'!$A$13:$H$20,4,FALSE)),
IF(Pick_Color=2,(VLOOKUP('Cherry Size Prediction'!B19,'Prediction Table'!$A$13:$H$20,3,FALSE)),
IF(Pick_Color=1,(VLOOKUP('Cherry Size Prediction'!B19,'Prediction Table'!$A$13:$H$20,2,FALSE)),
"OVER"))))))),"OVER"))</f>
        <v/>
      </c>
      <c r="G19" s="35" t="str">
        <f>IF(D19="","",
IF(F19="OVER",
(IF(D19&gt;=Calculations!$B$11,Calculations!$A$11,
IF(D19&gt;=Calculations!$B$12,Calculations!$A$12,
IF(D19&gt;=Calculations!$B$13,Calculations!$A$13,
IF(D19&gt;=Calculations!$B$14,Calculations!$A$14,
IF(D19&gt;=Calculations!$B$15,Calculations!$A$15,
IF(D19&gt;=Calculations!$B$16,Calculations!$A$16,
IF(D19&gt;=Calculations!$B$17,Calculations!$A$17,
IF(D19&gt;=Calculations!$B$18,Calculations!$A$18))))))))),
(IF(F19&gt;=Calculations!$B$11,Calculations!$A$11,
IF(F19&gt;=Calculations!$B$12,Calculations!$A$12,
IF(F19&gt;=Calculations!$B$13,Calculations!$A$13,
IF(F19&gt;=Calculations!$B$14,Calculations!$A$14,
IF(F19&gt;=Calculations!$B$15,Calculations!$A$15,
IF(F19&gt;=Calculations!$B$16,Calculations!$A$16,
IF(F19&gt;=Calculations!$B$17,Calculations!$A$17,
IF(F19&gt;=Calculations!$B$18,Calculations!$A$18,
IF(F19&gt;=Calculations!$B$19,Calculations!$A$19,"&lt;12"))))))))))))</f>
        <v/>
      </c>
      <c r="H19" s="33"/>
      <c r="I19" s="6"/>
      <c r="J19" s="12">
        <v>11.5</v>
      </c>
      <c r="K19" s="11" t="str">
        <f t="shared" si="0"/>
        <v/>
      </c>
      <c r="M19" s="27"/>
      <c r="N19" s="42"/>
      <c r="O19" s="42"/>
      <c r="P19" s="42"/>
    </row>
    <row r="20" spans="1:16" ht="18.75" customHeight="1" x14ac:dyDescent="0.3">
      <c r="A20" s="12">
        <v>16</v>
      </c>
      <c r="B20" s="25"/>
      <c r="C20" s="25"/>
      <c r="D20" s="25"/>
      <c r="E20" s="31" t="str">
        <f>IF(B20="","",
IFERROR(C20/
IF(Pick_Color=7,(VLOOKUP('Cherry Size Prediction'!B20,'Prediction Table'!$A$2:$H$9,8,FALSE)),
IF(Pick_Color=6,(VLOOKUP('Cherry Size Prediction'!B20,'Prediction Table'!$A$2:$H$9,7,FALSE)),
IF(Pick_Color=5,(VLOOKUP('Cherry Size Prediction'!B20,'Prediction Table'!$A$2:$H$9,6,FALSE)),
IF(Pick_Color=4,(VLOOKUP('Cherry Size Prediction'!B20,'Prediction Table'!$A$2:$H$9,5,FALSE)),
IF(Pick_Color=3,(VLOOKUP('Cherry Size Prediction'!B20,'Prediction Table'!$A$2:$H$9,4,FALSE)),
IF(Pick_Color=2,(VLOOKUP('Cherry Size Prediction'!B20,'Prediction Table'!$A$2:$H$9,3,FALSE)),
IF(Pick_Color=1,(VLOOKUP('Cherry Size Prediction'!B20,'Prediction Table'!$A$2:$H$9,2,FALSE)),
"OVER"))))))),"OVER"))</f>
        <v/>
      </c>
      <c r="F20" s="32" t="str">
        <f>IF(B20="","",
IFERROR(D20/
IF(Pick_Color=7,(VLOOKUP('Cherry Size Prediction'!B20,'Prediction Table'!$A$13:$H$20,8,FALSE)),
IF(Pick_Color=6,(VLOOKUP('Cherry Size Prediction'!B20,'Prediction Table'!$A$13:$H$20,7,FALSE)),
IF(Pick_Color=5,(VLOOKUP('Cherry Size Prediction'!B20,'Prediction Table'!$A$13:$H$20,6,FALSE)),
IF(Pick_Color=4,(VLOOKUP('Cherry Size Prediction'!B20,'Prediction Table'!$A$13:$H$20,5,FALSE)),
IF(Pick_Color=3,(VLOOKUP('Cherry Size Prediction'!B20,'Prediction Table'!$A$13:$H$20,4,FALSE)),
IF(Pick_Color=2,(VLOOKUP('Cherry Size Prediction'!B20,'Prediction Table'!$A$13:$H$20,3,FALSE)),
IF(Pick_Color=1,(VLOOKUP('Cherry Size Prediction'!B20,'Prediction Table'!$A$13:$H$20,2,FALSE)),
"OVER"))))))),"OVER"))</f>
        <v/>
      </c>
      <c r="G20" s="35" t="str">
        <f>IF(D20="","",
IF(F20="OVER",
(IF(D20&gt;=Calculations!$B$11,Calculations!$A$11,
IF(D20&gt;=Calculations!$B$12,Calculations!$A$12,
IF(D20&gt;=Calculations!$B$13,Calculations!$A$13,
IF(D20&gt;=Calculations!$B$14,Calculations!$A$14,
IF(D20&gt;=Calculations!$B$15,Calculations!$A$15,
IF(D20&gt;=Calculations!$B$16,Calculations!$A$16,
IF(D20&gt;=Calculations!$B$17,Calculations!$A$17,
IF(D20&gt;=Calculations!$B$18,Calculations!$A$18))))))))),
(IF(F20&gt;=Calculations!$B$11,Calculations!$A$11,
IF(F20&gt;=Calculations!$B$12,Calculations!$A$12,
IF(F20&gt;=Calculations!$B$13,Calculations!$A$13,
IF(F20&gt;=Calculations!$B$14,Calculations!$A$14,
IF(F20&gt;=Calculations!$B$15,Calculations!$A$15,
IF(F20&gt;=Calculations!$B$16,Calculations!$A$16,
IF(F20&gt;=Calculations!$B$17,Calculations!$A$17,
IF(F20&gt;=Calculations!$B$18,Calculations!$A$18,
IF(F20&gt;=Calculations!$B$19,Calculations!$A$19,"&lt;12"))))))))))))</f>
        <v/>
      </c>
      <c r="H20" s="33"/>
      <c r="I20" s="6"/>
      <c r="J20" s="12">
        <v>12</v>
      </c>
      <c r="K20" s="11" t="str">
        <f>IFERROR(COUNTIF($G$5:$G$304,J20)/(COUNTA($G$5:$G$304)-(COUNTIF($G$5:$G$304,""))),"")</f>
        <v/>
      </c>
      <c r="M20" s="27"/>
      <c r="N20" s="42"/>
      <c r="O20" s="42"/>
      <c r="P20" s="42"/>
    </row>
    <row r="21" spans="1:16" ht="18.75" customHeight="1" x14ac:dyDescent="0.3">
      <c r="A21" s="12">
        <v>17</v>
      </c>
      <c r="B21" s="25"/>
      <c r="C21" s="25"/>
      <c r="D21" s="25"/>
      <c r="E21" s="31" t="str">
        <f>IF(B21="","",
IFERROR(C21/
IF(Pick_Color=7,(VLOOKUP('Cherry Size Prediction'!B21,'Prediction Table'!$A$2:$H$9,8,FALSE)),
IF(Pick_Color=6,(VLOOKUP('Cherry Size Prediction'!B21,'Prediction Table'!$A$2:$H$9,7,FALSE)),
IF(Pick_Color=5,(VLOOKUP('Cherry Size Prediction'!B21,'Prediction Table'!$A$2:$H$9,6,FALSE)),
IF(Pick_Color=4,(VLOOKUP('Cherry Size Prediction'!B21,'Prediction Table'!$A$2:$H$9,5,FALSE)),
IF(Pick_Color=3,(VLOOKUP('Cherry Size Prediction'!B21,'Prediction Table'!$A$2:$H$9,4,FALSE)),
IF(Pick_Color=2,(VLOOKUP('Cherry Size Prediction'!B21,'Prediction Table'!$A$2:$H$9,3,FALSE)),
IF(Pick_Color=1,(VLOOKUP('Cherry Size Prediction'!B21,'Prediction Table'!$A$2:$H$9,2,FALSE)),
"OVER"))))))),"OVER"))</f>
        <v/>
      </c>
      <c r="F21" s="32" t="str">
        <f>IF(B21="","",
IFERROR(D21/
IF(Pick_Color=7,(VLOOKUP('Cherry Size Prediction'!B21,'Prediction Table'!$A$13:$H$20,8,FALSE)),
IF(Pick_Color=6,(VLOOKUP('Cherry Size Prediction'!B21,'Prediction Table'!$A$13:$H$20,7,FALSE)),
IF(Pick_Color=5,(VLOOKUP('Cherry Size Prediction'!B21,'Prediction Table'!$A$13:$H$20,6,FALSE)),
IF(Pick_Color=4,(VLOOKUP('Cherry Size Prediction'!B21,'Prediction Table'!$A$13:$H$20,5,FALSE)),
IF(Pick_Color=3,(VLOOKUP('Cherry Size Prediction'!B21,'Prediction Table'!$A$13:$H$20,4,FALSE)),
IF(Pick_Color=2,(VLOOKUP('Cherry Size Prediction'!B21,'Prediction Table'!$A$13:$H$20,3,FALSE)),
IF(Pick_Color=1,(VLOOKUP('Cherry Size Prediction'!B21,'Prediction Table'!$A$13:$H$20,2,FALSE)),
"OVER"))))))),"OVER"))</f>
        <v/>
      </c>
      <c r="G21" s="35" t="str">
        <f>IF(D21="","",
IF(F21="OVER",
(IF(D21&gt;=Calculations!$B$11,Calculations!$A$11,
IF(D21&gt;=Calculations!$B$12,Calculations!$A$12,
IF(D21&gt;=Calculations!$B$13,Calculations!$A$13,
IF(D21&gt;=Calculations!$B$14,Calculations!$A$14,
IF(D21&gt;=Calculations!$B$15,Calculations!$A$15,
IF(D21&gt;=Calculations!$B$16,Calculations!$A$16,
IF(D21&gt;=Calculations!$B$17,Calculations!$A$17,
IF(D21&gt;=Calculations!$B$18,Calculations!$A$18))))))))),
(IF(F21&gt;=Calculations!$B$11,Calculations!$A$11,
IF(F21&gt;=Calculations!$B$12,Calculations!$A$12,
IF(F21&gt;=Calculations!$B$13,Calculations!$A$13,
IF(F21&gt;=Calculations!$B$14,Calculations!$A$14,
IF(F21&gt;=Calculations!$B$15,Calculations!$A$15,
IF(F21&gt;=Calculations!$B$16,Calculations!$A$16,
IF(F21&gt;=Calculations!$B$17,Calculations!$A$17,
IF(F21&gt;=Calculations!$B$18,Calculations!$A$18,
IF(F21&gt;=Calculations!$B$19,Calculations!$A$19,"&lt;12"))))))))))))</f>
        <v/>
      </c>
      <c r="H21" s="33"/>
      <c r="I21" s="6"/>
      <c r="J21" s="13" t="s">
        <v>9</v>
      </c>
      <c r="K21" s="11" t="str">
        <f>IFERROR(COUNTIF($G$5:$G$304,"*&lt;*")/(COUNTA($G$5:$G$304)-(COUNTIF($G$5:$G$304,""))),"")</f>
        <v/>
      </c>
      <c r="M21" s="27"/>
      <c r="N21" s="42"/>
      <c r="O21" s="42"/>
      <c r="P21" s="42"/>
    </row>
    <row r="22" spans="1:16" x14ac:dyDescent="0.3">
      <c r="A22" s="12">
        <v>18</v>
      </c>
      <c r="B22" s="25"/>
      <c r="C22" s="25"/>
      <c r="D22" s="25"/>
      <c r="E22" s="31" t="str">
        <f>IF(B22="","",
IFERROR(C22/
IF(Pick_Color=7,(VLOOKUP('Cherry Size Prediction'!B22,'Prediction Table'!$A$2:$H$9,8,FALSE)),
IF(Pick_Color=6,(VLOOKUP('Cherry Size Prediction'!B22,'Prediction Table'!$A$2:$H$9,7,FALSE)),
IF(Pick_Color=5,(VLOOKUP('Cherry Size Prediction'!B22,'Prediction Table'!$A$2:$H$9,6,FALSE)),
IF(Pick_Color=4,(VLOOKUP('Cherry Size Prediction'!B22,'Prediction Table'!$A$2:$H$9,5,FALSE)),
IF(Pick_Color=3,(VLOOKUP('Cherry Size Prediction'!B22,'Prediction Table'!$A$2:$H$9,4,FALSE)),
IF(Pick_Color=2,(VLOOKUP('Cherry Size Prediction'!B22,'Prediction Table'!$A$2:$H$9,3,FALSE)),
IF(Pick_Color=1,(VLOOKUP('Cherry Size Prediction'!B22,'Prediction Table'!$A$2:$H$9,2,FALSE)),
"OVER"))))))),"OVER"))</f>
        <v/>
      </c>
      <c r="F22" s="32" t="str">
        <f>IF(B22="","",
IFERROR(D22/
IF(Pick_Color=7,(VLOOKUP('Cherry Size Prediction'!B22,'Prediction Table'!$A$13:$H$20,8,FALSE)),
IF(Pick_Color=6,(VLOOKUP('Cherry Size Prediction'!B22,'Prediction Table'!$A$13:$H$20,7,FALSE)),
IF(Pick_Color=5,(VLOOKUP('Cherry Size Prediction'!B22,'Prediction Table'!$A$13:$H$20,6,FALSE)),
IF(Pick_Color=4,(VLOOKUP('Cherry Size Prediction'!B22,'Prediction Table'!$A$13:$H$20,5,FALSE)),
IF(Pick_Color=3,(VLOOKUP('Cherry Size Prediction'!B22,'Prediction Table'!$A$13:$H$20,4,FALSE)),
IF(Pick_Color=2,(VLOOKUP('Cherry Size Prediction'!B22,'Prediction Table'!$A$13:$H$20,3,FALSE)),
IF(Pick_Color=1,(VLOOKUP('Cherry Size Prediction'!B22,'Prediction Table'!$A$13:$H$20,2,FALSE)),
"OVER"))))))),"OVER"))</f>
        <v/>
      </c>
      <c r="G22" s="35" t="str">
        <f>IF(D22="","",
IF(F22="OVER",
(IF(D22&gt;=Calculations!$B$11,Calculations!$A$11,
IF(D22&gt;=Calculations!$B$12,Calculations!$A$12,
IF(D22&gt;=Calculations!$B$13,Calculations!$A$13,
IF(D22&gt;=Calculations!$B$14,Calculations!$A$14,
IF(D22&gt;=Calculations!$B$15,Calculations!$A$15,
IF(D22&gt;=Calculations!$B$16,Calculations!$A$16,
IF(D22&gt;=Calculations!$B$17,Calculations!$A$17,
IF(D22&gt;=Calculations!$B$18,Calculations!$A$18))))))))),
(IF(F22&gt;=Calculations!$B$11,Calculations!$A$11,
IF(F22&gt;=Calculations!$B$12,Calculations!$A$12,
IF(F22&gt;=Calculations!$B$13,Calculations!$A$13,
IF(F22&gt;=Calculations!$B$14,Calculations!$A$14,
IF(F22&gt;=Calculations!$B$15,Calculations!$A$15,
IF(F22&gt;=Calculations!$B$16,Calculations!$A$16,
IF(F22&gt;=Calculations!$B$17,Calculations!$A$17,
IF(F22&gt;=Calculations!$B$18,Calculations!$A$18,
IF(F22&gt;=Calculations!$B$19,Calculations!$A$19,"&lt;12"))))))))))))</f>
        <v/>
      </c>
      <c r="H22" s="33"/>
      <c r="I22" s="6"/>
      <c r="J22" s="18" t="s">
        <v>23</v>
      </c>
      <c r="K22" s="19">
        <f>SUM(K12:K21)</f>
        <v>0</v>
      </c>
    </row>
    <row r="23" spans="1:16" x14ac:dyDescent="0.3">
      <c r="A23" s="12">
        <v>19</v>
      </c>
      <c r="B23" s="25"/>
      <c r="C23" s="25"/>
      <c r="D23" s="25"/>
      <c r="E23" s="31" t="str">
        <f>IF(B23="","",
IFERROR(C23/
IF(Pick_Color=7,(VLOOKUP('Cherry Size Prediction'!B23,'Prediction Table'!$A$2:$H$9,8,FALSE)),
IF(Pick_Color=6,(VLOOKUP('Cherry Size Prediction'!B23,'Prediction Table'!$A$2:$H$9,7,FALSE)),
IF(Pick_Color=5,(VLOOKUP('Cherry Size Prediction'!B23,'Prediction Table'!$A$2:$H$9,6,FALSE)),
IF(Pick_Color=4,(VLOOKUP('Cherry Size Prediction'!B23,'Prediction Table'!$A$2:$H$9,5,FALSE)),
IF(Pick_Color=3,(VLOOKUP('Cherry Size Prediction'!B23,'Prediction Table'!$A$2:$H$9,4,FALSE)),
IF(Pick_Color=2,(VLOOKUP('Cherry Size Prediction'!B23,'Prediction Table'!$A$2:$H$9,3,FALSE)),
IF(Pick_Color=1,(VLOOKUP('Cherry Size Prediction'!B23,'Prediction Table'!$A$2:$H$9,2,FALSE)),
"OVER"))))))),"OVER"))</f>
        <v/>
      </c>
      <c r="F23" s="32" t="str">
        <f>IF(B23="","",
IFERROR(D23/
IF(Pick_Color=7,(VLOOKUP('Cherry Size Prediction'!B23,'Prediction Table'!$A$13:$H$20,8,FALSE)),
IF(Pick_Color=6,(VLOOKUP('Cherry Size Prediction'!B23,'Prediction Table'!$A$13:$H$20,7,FALSE)),
IF(Pick_Color=5,(VLOOKUP('Cherry Size Prediction'!B23,'Prediction Table'!$A$13:$H$20,6,FALSE)),
IF(Pick_Color=4,(VLOOKUP('Cherry Size Prediction'!B23,'Prediction Table'!$A$13:$H$20,5,FALSE)),
IF(Pick_Color=3,(VLOOKUP('Cherry Size Prediction'!B23,'Prediction Table'!$A$13:$H$20,4,FALSE)),
IF(Pick_Color=2,(VLOOKUP('Cherry Size Prediction'!B23,'Prediction Table'!$A$13:$H$20,3,FALSE)),
IF(Pick_Color=1,(VLOOKUP('Cherry Size Prediction'!B23,'Prediction Table'!$A$13:$H$20,2,FALSE)),
"OVER"))))))),"OVER"))</f>
        <v/>
      </c>
      <c r="G23" s="35" t="str">
        <f>IF(D23="","",
IF(F23="OVER",
(IF(D23&gt;=Calculations!$B$11,Calculations!$A$11,
IF(D23&gt;=Calculations!$B$12,Calculations!$A$12,
IF(D23&gt;=Calculations!$B$13,Calculations!$A$13,
IF(D23&gt;=Calculations!$B$14,Calculations!$A$14,
IF(D23&gt;=Calculations!$B$15,Calculations!$A$15,
IF(D23&gt;=Calculations!$B$16,Calculations!$A$16,
IF(D23&gt;=Calculations!$B$17,Calculations!$A$17,
IF(D23&gt;=Calculations!$B$18,Calculations!$A$18))))))))),
(IF(F23&gt;=Calculations!$B$11,Calculations!$A$11,
IF(F23&gt;=Calculations!$B$12,Calculations!$A$12,
IF(F23&gt;=Calculations!$B$13,Calculations!$A$13,
IF(F23&gt;=Calculations!$B$14,Calculations!$A$14,
IF(F23&gt;=Calculations!$B$15,Calculations!$A$15,
IF(F23&gt;=Calculations!$B$16,Calculations!$A$16,
IF(F23&gt;=Calculations!$B$17,Calculations!$A$17,
IF(F23&gt;=Calculations!$B$18,Calculations!$A$18,
IF(F23&gt;=Calculations!$B$19,Calculations!$A$19,"&lt;12"))))))))))))</f>
        <v/>
      </c>
      <c r="H23" s="33"/>
      <c r="I23" s="6"/>
      <c r="J23" s="6"/>
      <c r="K23" s="6"/>
    </row>
    <row r="24" spans="1:16" x14ac:dyDescent="0.3">
      <c r="A24" s="12">
        <v>20</v>
      </c>
      <c r="B24" s="25"/>
      <c r="C24" s="25"/>
      <c r="D24" s="25"/>
      <c r="E24" s="31" t="str">
        <f>IF(B24="","",
IFERROR(C24/
IF(Pick_Color=7,(VLOOKUP('Cherry Size Prediction'!B24,'Prediction Table'!$A$2:$H$9,8,FALSE)),
IF(Pick_Color=6,(VLOOKUP('Cherry Size Prediction'!B24,'Prediction Table'!$A$2:$H$9,7,FALSE)),
IF(Pick_Color=5,(VLOOKUP('Cherry Size Prediction'!B24,'Prediction Table'!$A$2:$H$9,6,FALSE)),
IF(Pick_Color=4,(VLOOKUP('Cherry Size Prediction'!B24,'Prediction Table'!$A$2:$H$9,5,FALSE)),
IF(Pick_Color=3,(VLOOKUP('Cherry Size Prediction'!B24,'Prediction Table'!$A$2:$H$9,4,FALSE)),
IF(Pick_Color=2,(VLOOKUP('Cherry Size Prediction'!B24,'Prediction Table'!$A$2:$H$9,3,FALSE)),
IF(Pick_Color=1,(VLOOKUP('Cherry Size Prediction'!B24,'Prediction Table'!$A$2:$H$9,2,FALSE)),
"OVER"))))))),"OVER"))</f>
        <v/>
      </c>
      <c r="F24" s="32" t="str">
        <f>IF(B24="","",
IFERROR(D24/
IF(Pick_Color=7,(VLOOKUP('Cherry Size Prediction'!B24,'Prediction Table'!$A$13:$H$20,8,FALSE)),
IF(Pick_Color=6,(VLOOKUP('Cherry Size Prediction'!B24,'Prediction Table'!$A$13:$H$20,7,FALSE)),
IF(Pick_Color=5,(VLOOKUP('Cherry Size Prediction'!B24,'Prediction Table'!$A$13:$H$20,6,FALSE)),
IF(Pick_Color=4,(VLOOKUP('Cherry Size Prediction'!B24,'Prediction Table'!$A$13:$H$20,5,FALSE)),
IF(Pick_Color=3,(VLOOKUP('Cherry Size Prediction'!B24,'Prediction Table'!$A$13:$H$20,4,FALSE)),
IF(Pick_Color=2,(VLOOKUP('Cherry Size Prediction'!B24,'Prediction Table'!$A$13:$H$20,3,FALSE)),
IF(Pick_Color=1,(VLOOKUP('Cherry Size Prediction'!B24,'Prediction Table'!$A$13:$H$20,2,FALSE)),
"OVER"))))))),"OVER"))</f>
        <v/>
      </c>
      <c r="G24" s="35" t="str">
        <f>IF(D24="","",
IF(F24="OVER",
(IF(D24&gt;=Calculations!$B$11,Calculations!$A$11,
IF(D24&gt;=Calculations!$B$12,Calculations!$A$12,
IF(D24&gt;=Calculations!$B$13,Calculations!$A$13,
IF(D24&gt;=Calculations!$B$14,Calculations!$A$14,
IF(D24&gt;=Calculations!$B$15,Calculations!$A$15,
IF(D24&gt;=Calculations!$B$16,Calculations!$A$16,
IF(D24&gt;=Calculations!$B$17,Calculations!$A$17,
IF(D24&gt;=Calculations!$B$18,Calculations!$A$18))))))))),
(IF(F24&gt;=Calculations!$B$11,Calculations!$A$11,
IF(F24&gt;=Calculations!$B$12,Calculations!$A$12,
IF(F24&gt;=Calculations!$B$13,Calculations!$A$13,
IF(F24&gt;=Calculations!$B$14,Calculations!$A$14,
IF(F24&gt;=Calculations!$B$15,Calculations!$A$15,
IF(F24&gt;=Calculations!$B$16,Calculations!$A$16,
IF(F24&gt;=Calculations!$B$17,Calculations!$A$17,
IF(F24&gt;=Calculations!$B$18,Calculations!$A$18,
IF(F24&gt;=Calculations!$B$19,Calculations!$A$19,"&lt;12"))))))))))))</f>
        <v/>
      </c>
      <c r="H24" s="33"/>
      <c r="I24" s="6"/>
      <c r="J24" s="6"/>
      <c r="K24" s="6"/>
    </row>
    <row r="25" spans="1:16" x14ac:dyDescent="0.3">
      <c r="A25" s="12">
        <v>21</v>
      </c>
      <c r="B25" s="25"/>
      <c r="C25" s="25"/>
      <c r="D25" s="25"/>
      <c r="E25" s="31" t="str">
        <f>IF(B25="","",
IFERROR(C25/
IF(Pick_Color=7,(VLOOKUP('Cherry Size Prediction'!B25,'Prediction Table'!$A$2:$H$9,8,FALSE)),
IF(Pick_Color=6,(VLOOKUP('Cherry Size Prediction'!B25,'Prediction Table'!$A$2:$H$9,7,FALSE)),
IF(Pick_Color=5,(VLOOKUP('Cherry Size Prediction'!B25,'Prediction Table'!$A$2:$H$9,6,FALSE)),
IF(Pick_Color=4,(VLOOKUP('Cherry Size Prediction'!B25,'Prediction Table'!$A$2:$H$9,5,FALSE)),
IF(Pick_Color=3,(VLOOKUP('Cherry Size Prediction'!B25,'Prediction Table'!$A$2:$H$9,4,FALSE)),
IF(Pick_Color=2,(VLOOKUP('Cherry Size Prediction'!B25,'Prediction Table'!$A$2:$H$9,3,FALSE)),
IF(Pick_Color=1,(VLOOKUP('Cherry Size Prediction'!B25,'Prediction Table'!$A$2:$H$9,2,FALSE)),
"OVER"))))))),"OVER"))</f>
        <v/>
      </c>
      <c r="F25" s="32" t="str">
        <f>IF(B25="","",
IFERROR(D25/
IF(Pick_Color=7,(VLOOKUP('Cherry Size Prediction'!B25,'Prediction Table'!$A$13:$H$20,8,FALSE)),
IF(Pick_Color=6,(VLOOKUP('Cherry Size Prediction'!B25,'Prediction Table'!$A$13:$H$20,7,FALSE)),
IF(Pick_Color=5,(VLOOKUP('Cherry Size Prediction'!B25,'Prediction Table'!$A$13:$H$20,6,FALSE)),
IF(Pick_Color=4,(VLOOKUP('Cherry Size Prediction'!B25,'Prediction Table'!$A$13:$H$20,5,FALSE)),
IF(Pick_Color=3,(VLOOKUP('Cherry Size Prediction'!B25,'Prediction Table'!$A$13:$H$20,4,FALSE)),
IF(Pick_Color=2,(VLOOKUP('Cherry Size Prediction'!B25,'Prediction Table'!$A$13:$H$20,3,FALSE)),
IF(Pick_Color=1,(VLOOKUP('Cherry Size Prediction'!B25,'Prediction Table'!$A$13:$H$20,2,FALSE)),
"OVER"))))))),"OVER"))</f>
        <v/>
      </c>
      <c r="G25" s="35" t="str">
        <f>IF(D25="","",
IF(F25="OVER",
(IF(D25&gt;=Calculations!$B$11,Calculations!$A$11,
IF(D25&gt;=Calculations!$B$12,Calculations!$A$12,
IF(D25&gt;=Calculations!$B$13,Calculations!$A$13,
IF(D25&gt;=Calculations!$B$14,Calculations!$A$14,
IF(D25&gt;=Calculations!$B$15,Calculations!$A$15,
IF(D25&gt;=Calculations!$B$16,Calculations!$A$16,
IF(D25&gt;=Calculations!$B$17,Calculations!$A$17,
IF(D25&gt;=Calculations!$B$18,Calculations!$A$18))))))))),
(IF(F25&gt;=Calculations!$B$11,Calculations!$A$11,
IF(F25&gt;=Calculations!$B$12,Calculations!$A$12,
IF(F25&gt;=Calculations!$B$13,Calculations!$A$13,
IF(F25&gt;=Calculations!$B$14,Calculations!$A$14,
IF(F25&gt;=Calculations!$B$15,Calculations!$A$15,
IF(F25&gt;=Calculations!$B$16,Calculations!$A$16,
IF(F25&gt;=Calculations!$B$17,Calculations!$A$17,
IF(F25&gt;=Calculations!$B$18,Calculations!$A$18,
IF(F25&gt;=Calculations!$B$19,Calculations!$A$19,"&lt;12"))))))))))))</f>
        <v/>
      </c>
      <c r="H25" s="33"/>
      <c r="I25" s="6"/>
      <c r="J25" s="6"/>
      <c r="K25" s="6"/>
    </row>
    <row r="26" spans="1:16" x14ac:dyDescent="0.3">
      <c r="A26" s="12">
        <v>22</v>
      </c>
      <c r="B26" s="25"/>
      <c r="C26" s="25"/>
      <c r="D26" s="25"/>
      <c r="E26" s="31" t="str">
        <f>IF(B26="","",
IFERROR(C26/
IF(Pick_Color=7,(VLOOKUP('Cherry Size Prediction'!B26,'Prediction Table'!$A$2:$H$9,8,FALSE)),
IF(Pick_Color=6,(VLOOKUP('Cherry Size Prediction'!B26,'Prediction Table'!$A$2:$H$9,7,FALSE)),
IF(Pick_Color=5,(VLOOKUP('Cherry Size Prediction'!B26,'Prediction Table'!$A$2:$H$9,6,FALSE)),
IF(Pick_Color=4,(VLOOKUP('Cherry Size Prediction'!B26,'Prediction Table'!$A$2:$H$9,5,FALSE)),
IF(Pick_Color=3,(VLOOKUP('Cherry Size Prediction'!B26,'Prediction Table'!$A$2:$H$9,4,FALSE)),
IF(Pick_Color=2,(VLOOKUP('Cherry Size Prediction'!B26,'Prediction Table'!$A$2:$H$9,3,FALSE)),
IF(Pick_Color=1,(VLOOKUP('Cherry Size Prediction'!B26,'Prediction Table'!$A$2:$H$9,2,FALSE)),
"OVER"))))))),"OVER"))</f>
        <v/>
      </c>
      <c r="F26" s="32" t="str">
        <f>IF(B26="","",
IFERROR(D26/
IF(Pick_Color=7,(VLOOKUP('Cherry Size Prediction'!B26,'Prediction Table'!$A$13:$H$20,8,FALSE)),
IF(Pick_Color=6,(VLOOKUP('Cherry Size Prediction'!B26,'Prediction Table'!$A$13:$H$20,7,FALSE)),
IF(Pick_Color=5,(VLOOKUP('Cherry Size Prediction'!B26,'Prediction Table'!$A$13:$H$20,6,FALSE)),
IF(Pick_Color=4,(VLOOKUP('Cherry Size Prediction'!B26,'Prediction Table'!$A$13:$H$20,5,FALSE)),
IF(Pick_Color=3,(VLOOKUP('Cherry Size Prediction'!B26,'Prediction Table'!$A$13:$H$20,4,FALSE)),
IF(Pick_Color=2,(VLOOKUP('Cherry Size Prediction'!B26,'Prediction Table'!$A$13:$H$20,3,FALSE)),
IF(Pick_Color=1,(VLOOKUP('Cherry Size Prediction'!B26,'Prediction Table'!$A$13:$H$20,2,FALSE)),
"OVER"))))))),"OVER"))</f>
        <v/>
      </c>
      <c r="G26" s="35" t="str">
        <f>IF(D26="","",
IF(F26="OVER",
(IF(D26&gt;=Calculations!$B$11,Calculations!$A$11,
IF(D26&gt;=Calculations!$B$12,Calculations!$A$12,
IF(D26&gt;=Calculations!$B$13,Calculations!$A$13,
IF(D26&gt;=Calculations!$B$14,Calculations!$A$14,
IF(D26&gt;=Calculations!$B$15,Calculations!$A$15,
IF(D26&gt;=Calculations!$B$16,Calculations!$A$16,
IF(D26&gt;=Calculations!$B$17,Calculations!$A$17,
IF(D26&gt;=Calculations!$B$18,Calculations!$A$18))))))))),
(IF(F26&gt;=Calculations!$B$11,Calculations!$A$11,
IF(F26&gt;=Calculations!$B$12,Calculations!$A$12,
IF(F26&gt;=Calculations!$B$13,Calculations!$A$13,
IF(F26&gt;=Calculations!$B$14,Calculations!$A$14,
IF(F26&gt;=Calculations!$B$15,Calculations!$A$15,
IF(F26&gt;=Calculations!$B$16,Calculations!$A$16,
IF(F26&gt;=Calculations!$B$17,Calculations!$A$17,
IF(F26&gt;=Calculations!$B$18,Calculations!$A$18,
IF(F26&gt;=Calculations!$B$19,Calculations!$A$19,"&lt;12"))))))))))))</f>
        <v/>
      </c>
      <c r="H26" s="33"/>
      <c r="I26" s="6"/>
      <c r="J26" s="6"/>
      <c r="K26" s="6"/>
    </row>
    <row r="27" spans="1:16" x14ac:dyDescent="0.3">
      <c r="A27" s="12">
        <v>23</v>
      </c>
      <c r="B27" s="25"/>
      <c r="C27" s="25"/>
      <c r="D27" s="25"/>
      <c r="E27" s="31" t="str">
        <f>IF(B27="","",
IFERROR(C27/
IF(Pick_Color=7,(VLOOKUP('Cherry Size Prediction'!B27,'Prediction Table'!$A$2:$H$9,8,FALSE)),
IF(Pick_Color=6,(VLOOKUP('Cherry Size Prediction'!B27,'Prediction Table'!$A$2:$H$9,7,FALSE)),
IF(Pick_Color=5,(VLOOKUP('Cherry Size Prediction'!B27,'Prediction Table'!$A$2:$H$9,6,FALSE)),
IF(Pick_Color=4,(VLOOKUP('Cherry Size Prediction'!B27,'Prediction Table'!$A$2:$H$9,5,FALSE)),
IF(Pick_Color=3,(VLOOKUP('Cherry Size Prediction'!B27,'Prediction Table'!$A$2:$H$9,4,FALSE)),
IF(Pick_Color=2,(VLOOKUP('Cherry Size Prediction'!B27,'Prediction Table'!$A$2:$H$9,3,FALSE)),
IF(Pick_Color=1,(VLOOKUP('Cherry Size Prediction'!B27,'Prediction Table'!$A$2:$H$9,2,FALSE)),
"OVER"))))))),"OVER"))</f>
        <v/>
      </c>
      <c r="F27" s="32" t="str">
        <f>IF(B27="","",
IFERROR(D27/
IF(Pick_Color=7,(VLOOKUP('Cherry Size Prediction'!B27,'Prediction Table'!$A$13:$H$20,8,FALSE)),
IF(Pick_Color=6,(VLOOKUP('Cherry Size Prediction'!B27,'Prediction Table'!$A$13:$H$20,7,FALSE)),
IF(Pick_Color=5,(VLOOKUP('Cherry Size Prediction'!B27,'Prediction Table'!$A$13:$H$20,6,FALSE)),
IF(Pick_Color=4,(VLOOKUP('Cherry Size Prediction'!B27,'Prediction Table'!$A$13:$H$20,5,FALSE)),
IF(Pick_Color=3,(VLOOKUP('Cherry Size Prediction'!B27,'Prediction Table'!$A$13:$H$20,4,FALSE)),
IF(Pick_Color=2,(VLOOKUP('Cherry Size Prediction'!B27,'Prediction Table'!$A$13:$H$20,3,FALSE)),
IF(Pick_Color=1,(VLOOKUP('Cherry Size Prediction'!B27,'Prediction Table'!$A$13:$H$20,2,FALSE)),
"OVER"))))))),"OVER"))</f>
        <v/>
      </c>
      <c r="G27" s="35" t="str">
        <f>IF(D27="","",
IF(F27="OVER",
(IF(D27&gt;=Calculations!$B$11,Calculations!$A$11,
IF(D27&gt;=Calculations!$B$12,Calculations!$A$12,
IF(D27&gt;=Calculations!$B$13,Calculations!$A$13,
IF(D27&gt;=Calculations!$B$14,Calculations!$A$14,
IF(D27&gt;=Calculations!$B$15,Calculations!$A$15,
IF(D27&gt;=Calculations!$B$16,Calculations!$A$16,
IF(D27&gt;=Calculations!$B$17,Calculations!$A$17,
IF(D27&gt;=Calculations!$B$18,Calculations!$A$18))))))))),
(IF(F27&gt;=Calculations!$B$11,Calculations!$A$11,
IF(F27&gt;=Calculations!$B$12,Calculations!$A$12,
IF(F27&gt;=Calculations!$B$13,Calculations!$A$13,
IF(F27&gt;=Calculations!$B$14,Calculations!$A$14,
IF(F27&gt;=Calculations!$B$15,Calculations!$A$15,
IF(F27&gt;=Calculations!$B$16,Calculations!$A$16,
IF(F27&gt;=Calculations!$B$17,Calculations!$A$17,
IF(F27&gt;=Calculations!$B$18,Calculations!$A$18,
IF(F27&gt;=Calculations!$B$19,Calculations!$A$19,"&lt;12"))))))))))))</f>
        <v/>
      </c>
      <c r="H27" s="33"/>
      <c r="I27" s="6"/>
      <c r="J27" s="6"/>
      <c r="K27" s="6"/>
    </row>
    <row r="28" spans="1:16" x14ac:dyDescent="0.3">
      <c r="A28" s="12">
        <v>24</v>
      </c>
      <c r="B28" s="25"/>
      <c r="C28" s="25"/>
      <c r="D28" s="25"/>
      <c r="E28" s="31" t="str">
        <f>IF(B28="","",
IFERROR(C28/
IF(Pick_Color=7,(VLOOKUP('Cherry Size Prediction'!B28,'Prediction Table'!$A$2:$H$9,8,FALSE)),
IF(Pick_Color=6,(VLOOKUP('Cherry Size Prediction'!B28,'Prediction Table'!$A$2:$H$9,7,FALSE)),
IF(Pick_Color=5,(VLOOKUP('Cherry Size Prediction'!B28,'Prediction Table'!$A$2:$H$9,6,FALSE)),
IF(Pick_Color=4,(VLOOKUP('Cherry Size Prediction'!B28,'Prediction Table'!$A$2:$H$9,5,FALSE)),
IF(Pick_Color=3,(VLOOKUP('Cherry Size Prediction'!B28,'Prediction Table'!$A$2:$H$9,4,FALSE)),
IF(Pick_Color=2,(VLOOKUP('Cherry Size Prediction'!B28,'Prediction Table'!$A$2:$H$9,3,FALSE)),
IF(Pick_Color=1,(VLOOKUP('Cherry Size Prediction'!B28,'Prediction Table'!$A$2:$H$9,2,FALSE)),
"OVER"))))))),"OVER"))</f>
        <v/>
      </c>
      <c r="F28" s="32" t="str">
        <f>IF(B28="","",
IFERROR(D28/
IF(Pick_Color=7,(VLOOKUP('Cherry Size Prediction'!B28,'Prediction Table'!$A$13:$H$20,8,FALSE)),
IF(Pick_Color=6,(VLOOKUP('Cherry Size Prediction'!B28,'Prediction Table'!$A$13:$H$20,7,FALSE)),
IF(Pick_Color=5,(VLOOKUP('Cherry Size Prediction'!B28,'Prediction Table'!$A$13:$H$20,6,FALSE)),
IF(Pick_Color=4,(VLOOKUP('Cherry Size Prediction'!B28,'Prediction Table'!$A$13:$H$20,5,FALSE)),
IF(Pick_Color=3,(VLOOKUP('Cherry Size Prediction'!B28,'Prediction Table'!$A$13:$H$20,4,FALSE)),
IF(Pick_Color=2,(VLOOKUP('Cherry Size Prediction'!B28,'Prediction Table'!$A$13:$H$20,3,FALSE)),
IF(Pick_Color=1,(VLOOKUP('Cherry Size Prediction'!B28,'Prediction Table'!$A$13:$H$20,2,FALSE)),
"OVER"))))))),"OVER"))</f>
        <v/>
      </c>
      <c r="G28" s="35" t="str">
        <f>IF(D28="","",
IF(F28="OVER",
(IF(D28&gt;=Calculations!$B$11,Calculations!$A$11,
IF(D28&gt;=Calculations!$B$12,Calculations!$A$12,
IF(D28&gt;=Calculations!$B$13,Calculations!$A$13,
IF(D28&gt;=Calculations!$B$14,Calculations!$A$14,
IF(D28&gt;=Calculations!$B$15,Calculations!$A$15,
IF(D28&gt;=Calculations!$B$16,Calculations!$A$16,
IF(D28&gt;=Calculations!$B$17,Calculations!$A$17,
IF(D28&gt;=Calculations!$B$18,Calculations!$A$18))))))))),
(IF(F28&gt;=Calculations!$B$11,Calculations!$A$11,
IF(F28&gt;=Calculations!$B$12,Calculations!$A$12,
IF(F28&gt;=Calculations!$B$13,Calculations!$A$13,
IF(F28&gt;=Calculations!$B$14,Calculations!$A$14,
IF(F28&gt;=Calculations!$B$15,Calculations!$A$15,
IF(F28&gt;=Calculations!$B$16,Calculations!$A$16,
IF(F28&gt;=Calculations!$B$17,Calculations!$A$17,
IF(F28&gt;=Calculations!$B$18,Calculations!$A$18,
IF(F28&gt;=Calculations!$B$19,Calculations!$A$19,"&lt;12"))))))))))))</f>
        <v/>
      </c>
      <c r="H28" s="33"/>
      <c r="I28" s="6"/>
      <c r="J28" s="6"/>
      <c r="K28" s="6"/>
    </row>
    <row r="29" spans="1:16" x14ac:dyDescent="0.3">
      <c r="A29" s="12">
        <v>25</v>
      </c>
      <c r="B29" s="25"/>
      <c r="C29" s="25"/>
      <c r="D29" s="25"/>
      <c r="E29" s="31" t="str">
        <f>IF(B29="","",
IFERROR(C29/
IF(Pick_Color=7,(VLOOKUP('Cherry Size Prediction'!B29,'Prediction Table'!$A$2:$H$9,8,FALSE)),
IF(Pick_Color=6,(VLOOKUP('Cherry Size Prediction'!B29,'Prediction Table'!$A$2:$H$9,7,FALSE)),
IF(Pick_Color=5,(VLOOKUP('Cherry Size Prediction'!B29,'Prediction Table'!$A$2:$H$9,6,FALSE)),
IF(Pick_Color=4,(VLOOKUP('Cherry Size Prediction'!B29,'Prediction Table'!$A$2:$H$9,5,FALSE)),
IF(Pick_Color=3,(VLOOKUP('Cherry Size Prediction'!B29,'Prediction Table'!$A$2:$H$9,4,FALSE)),
IF(Pick_Color=2,(VLOOKUP('Cherry Size Prediction'!B29,'Prediction Table'!$A$2:$H$9,3,FALSE)),
IF(Pick_Color=1,(VLOOKUP('Cherry Size Prediction'!B29,'Prediction Table'!$A$2:$H$9,2,FALSE)),
"OVER"))))))),"OVER"))</f>
        <v/>
      </c>
      <c r="F29" s="32" t="str">
        <f>IF(B29="","",
IFERROR(D29/
IF(Pick_Color=7,(VLOOKUP('Cherry Size Prediction'!B29,'Prediction Table'!$A$13:$H$20,8,FALSE)),
IF(Pick_Color=6,(VLOOKUP('Cherry Size Prediction'!B29,'Prediction Table'!$A$13:$H$20,7,FALSE)),
IF(Pick_Color=5,(VLOOKUP('Cherry Size Prediction'!B29,'Prediction Table'!$A$13:$H$20,6,FALSE)),
IF(Pick_Color=4,(VLOOKUP('Cherry Size Prediction'!B29,'Prediction Table'!$A$13:$H$20,5,FALSE)),
IF(Pick_Color=3,(VLOOKUP('Cherry Size Prediction'!B29,'Prediction Table'!$A$13:$H$20,4,FALSE)),
IF(Pick_Color=2,(VLOOKUP('Cherry Size Prediction'!B29,'Prediction Table'!$A$13:$H$20,3,FALSE)),
IF(Pick_Color=1,(VLOOKUP('Cherry Size Prediction'!B29,'Prediction Table'!$A$13:$H$20,2,FALSE)),
"OVER"))))))),"OVER"))</f>
        <v/>
      </c>
      <c r="G29" s="35" t="str">
        <f>IF(D29="","",
IF(F29="OVER",
(IF(D29&gt;=Calculations!$B$11,Calculations!$A$11,
IF(D29&gt;=Calculations!$B$12,Calculations!$A$12,
IF(D29&gt;=Calculations!$B$13,Calculations!$A$13,
IF(D29&gt;=Calculations!$B$14,Calculations!$A$14,
IF(D29&gt;=Calculations!$B$15,Calculations!$A$15,
IF(D29&gt;=Calculations!$B$16,Calculations!$A$16,
IF(D29&gt;=Calculations!$B$17,Calculations!$A$17,
IF(D29&gt;=Calculations!$B$18,Calculations!$A$18))))))))),
(IF(F29&gt;=Calculations!$B$11,Calculations!$A$11,
IF(F29&gt;=Calculations!$B$12,Calculations!$A$12,
IF(F29&gt;=Calculations!$B$13,Calculations!$A$13,
IF(F29&gt;=Calculations!$B$14,Calculations!$A$14,
IF(F29&gt;=Calculations!$B$15,Calculations!$A$15,
IF(F29&gt;=Calculations!$B$16,Calculations!$A$16,
IF(F29&gt;=Calculations!$B$17,Calculations!$A$17,
IF(F29&gt;=Calculations!$B$18,Calculations!$A$18,
IF(F29&gt;=Calculations!$B$19,Calculations!$A$19,"&lt;12"))))))))))))</f>
        <v/>
      </c>
      <c r="H29" s="33"/>
      <c r="I29" s="6"/>
      <c r="J29" s="6"/>
      <c r="K29" s="6"/>
    </row>
    <row r="30" spans="1:16" x14ac:dyDescent="0.3">
      <c r="A30" s="12">
        <v>26</v>
      </c>
      <c r="B30" s="25"/>
      <c r="C30" s="25"/>
      <c r="D30" s="25"/>
      <c r="E30" s="31" t="str">
        <f>IF(B30="","",
IFERROR(C30/
IF(Pick_Color=7,(VLOOKUP('Cherry Size Prediction'!B30,'Prediction Table'!$A$2:$H$9,8,FALSE)),
IF(Pick_Color=6,(VLOOKUP('Cherry Size Prediction'!B30,'Prediction Table'!$A$2:$H$9,7,FALSE)),
IF(Pick_Color=5,(VLOOKUP('Cherry Size Prediction'!B30,'Prediction Table'!$A$2:$H$9,6,FALSE)),
IF(Pick_Color=4,(VLOOKUP('Cherry Size Prediction'!B30,'Prediction Table'!$A$2:$H$9,5,FALSE)),
IF(Pick_Color=3,(VLOOKUP('Cherry Size Prediction'!B30,'Prediction Table'!$A$2:$H$9,4,FALSE)),
IF(Pick_Color=2,(VLOOKUP('Cherry Size Prediction'!B30,'Prediction Table'!$A$2:$H$9,3,FALSE)),
IF(Pick_Color=1,(VLOOKUP('Cherry Size Prediction'!B30,'Prediction Table'!$A$2:$H$9,2,FALSE)),
"OVER"))))))),"OVER"))</f>
        <v/>
      </c>
      <c r="F30" s="32" t="str">
        <f>IF(B30="","",
IFERROR(D30/
IF(Pick_Color=7,(VLOOKUP('Cherry Size Prediction'!B30,'Prediction Table'!$A$13:$H$20,8,FALSE)),
IF(Pick_Color=6,(VLOOKUP('Cherry Size Prediction'!B30,'Prediction Table'!$A$13:$H$20,7,FALSE)),
IF(Pick_Color=5,(VLOOKUP('Cherry Size Prediction'!B30,'Prediction Table'!$A$13:$H$20,6,FALSE)),
IF(Pick_Color=4,(VLOOKUP('Cherry Size Prediction'!B30,'Prediction Table'!$A$13:$H$20,5,FALSE)),
IF(Pick_Color=3,(VLOOKUP('Cherry Size Prediction'!B30,'Prediction Table'!$A$13:$H$20,4,FALSE)),
IF(Pick_Color=2,(VLOOKUP('Cherry Size Prediction'!B30,'Prediction Table'!$A$13:$H$20,3,FALSE)),
IF(Pick_Color=1,(VLOOKUP('Cherry Size Prediction'!B30,'Prediction Table'!$A$13:$H$20,2,FALSE)),
"OVER"))))))),"OVER"))</f>
        <v/>
      </c>
      <c r="G30" s="35" t="str">
        <f>IF(D30="","",
IF(F30="OVER",
(IF(D30&gt;=Calculations!$B$11,Calculations!$A$11,
IF(D30&gt;=Calculations!$B$12,Calculations!$A$12,
IF(D30&gt;=Calculations!$B$13,Calculations!$A$13,
IF(D30&gt;=Calculations!$B$14,Calculations!$A$14,
IF(D30&gt;=Calculations!$B$15,Calculations!$A$15,
IF(D30&gt;=Calculations!$B$16,Calculations!$A$16,
IF(D30&gt;=Calculations!$B$17,Calculations!$A$17,
IF(D30&gt;=Calculations!$B$18,Calculations!$A$18))))))))),
(IF(F30&gt;=Calculations!$B$11,Calculations!$A$11,
IF(F30&gt;=Calculations!$B$12,Calculations!$A$12,
IF(F30&gt;=Calculations!$B$13,Calculations!$A$13,
IF(F30&gt;=Calculations!$B$14,Calculations!$A$14,
IF(F30&gt;=Calculations!$B$15,Calculations!$A$15,
IF(F30&gt;=Calculations!$B$16,Calculations!$A$16,
IF(F30&gt;=Calculations!$B$17,Calculations!$A$17,
IF(F30&gt;=Calculations!$B$18,Calculations!$A$18,
IF(F30&gt;=Calculations!$B$19,Calculations!$A$19,"&lt;12"))))))))))))</f>
        <v/>
      </c>
      <c r="H30" s="33"/>
      <c r="I30" s="6"/>
      <c r="J30" s="6"/>
      <c r="K30" s="6"/>
    </row>
    <row r="31" spans="1:16" x14ac:dyDescent="0.3">
      <c r="A31" s="12">
        <v>27</v>
      </c>
      <c r="B31" s="25"/>
      <c r="C31" s="25"/>
      <c r="D31" s="25"/>
      <c r="E31" s="31" t="str">
        <f>IF(B31="","",
IFERROR(C31/
IF(Pick_Color=7,(VLOOKUP('Cherry Size Prediction'!B31,'Prediction Table'!$A$2:$H$9,8,FALSE)),
IF(Pick_Color=6,(VLOOKUP('Cherry Size Prediction'!B31,'Prediction Table'!$A$2:$H$9,7,FALSE)),
IF(Pick_Color=5,(VLOOKUP('Cherry Size Prediction'!B31,'Prediction Table'!$A$2:$H$9,6,FALSE)),
IF(Pick_Color=4,(VLOOKUP('Cherry Size Prediction'!B31,'Prediction Table'!$A$2:$H$9,5,FALSE)),
IF(Pick_Color=3,(VLOOKUP('Cherry Size Prediction'!B31,'Prediction Table'!$A$2:$H$9,4,FALSE)),
IF(Pick_Color=2,(VLOOKUP('Cherry Size Prediction'!B31,'Prediction Table'!$A$2:$H$9,3,FALSE)),
IF(Pick_Color=1,(VLOOKUP('Cherry Size Prediction'!B31,'Prediction Table'!$A$2:$H$9,2,FALSE)),
"OVER"))))))),"OVER"))</f>
        <v/>
      </c>
      <c r="F31" s="32" t="str">
        <f>IF(B31="","",
IFERROR(D31/
IF(Pick_Color=7,(VLOOKUP('Cherry Size Prediction'!B31,'Prediction Table'!$A$13:$H$20,8,FALSE)),
IF(Pick_Color=6,(VLOOKUP('Cherry Size Prediction'!B31,'Prediction Table'!$A$13:$H$20,7,FALSE)),
IF(Pick_Color=5,(VLOOKUP('Cherry Size Prediction'!B31,'Prediction Table'!$A$13:$H$20,6,FALSE)),
IF(Pick_Color=4,(VLOOKUP('Cherry Size Prediction'!B31,'Prediction Table'!$A$13:$H$20,5,FALSE)),
IF(Pick_Color=3,(VLOOKUP('Cherry Size Prediction'!B31,'Prediction Table'!$A$13:$H$20,4,FALSE)),
IF(Pick_Color=2,(VLOOKUP('Cherry Size Prediction'!B31,'Prediction Table'!$A$13:$H$20,3,FALSE)),
IF(Pick_Color=1,(VLOOKUP('Cherry Size Prediction'!B31,'Prediction Table'!$A$13:$H$20,2,FALSE)),
"OVER"))))))),"OVER"))</f>
        <v/>
      </c>
      <c r="G31" s="35" t="str">
        <f>IF(D31="","",
IF(F31="OVER",
(IF(D31&gt;=Calculations!$B$11,Calculations!$A$11,
IF(D31&gt;=Calculations!$B$12,Calculations!$A$12,
IF(D31&gt;=Calculations!$B$13,Calculations!$A$13,
IF(D31&gt;=Calculations!$B$14,Calculations!$A$14,
IF(D31&gt;=Calculations!$B$15,Calculations!$A$15,
IF(D31&gt;=Calculations!$B$16,Calculations!$A$16,
IF(D31&gt;=Calculations!$B$17,Calculations!$A$17,
IF(D31&gt;=Calculations!$B$18,Calculations!$A$18))))))))),
(IF(F31&gt;=Calculations!$B$11,Calculations!$A$11,
IF(F31&gt;=Calculations!$B$12,Calculations!$A$12,
IF(F31&gt;=Calculations!$B$13,Calculations!$A$13,
IF(F31&gt;=Calculations!$B$14,Calculations!$A$14,
IF(F31&gt;=Calculations!$B$15,Calculations!$A$15,
IF(F31&gt;=Calculations!$B$16,Calculations!$A$16,
IF(F31&gt;=Calculations!$B$17,Calculations!$A$17,
IF(F31&gt;=Calculations!$B$18,Calculations!$A$18,
IF(F31&gt;=Calculations!$B$19,Calculations!$A$19,"&lt;12"))))))))))))</f>
        <v/>
      </c>
      <c r="H31" s="33"/>
      <c r="I31" s="6"/>
      <c r="J31" s="6"/>
      <c r="K31" s="6"/>
    </row>
    <row r="32" spans="1:16" x14ac:dyDescent="0.3">
      <c r="A32" s="12">
        <v>28</v>
      </c>
      <c r="B32" s="25"/>
      <c r="C32" s="25"/>
      <c r="D32" s="25"/>
      <c r="E32" s="31" t="str">
        <f>IF(B32="","",
IFERROR(C32/
IF(Pick_Color=7,(VLOOKUP('Cherry Size Prediction'!B32,'Prediction Table'!$A$2:$H$9,8,FALSE)),
IF(Pick_Color=6,(VLOOKUP('Cherry Size Prediction'!B32,'Prediction Table'!$A$2:$H$9,7,FALSE)),
IF(Pick_Color=5,(VLOOKUP('Cherry Size Prediction'!B32,'Prediction Table'!$A$2:$H$9,6,FALSE)),
IF(Pick_Color=4,(VLOOKUP('Cherry Size Prediction'!B32,'Prediction Table'!$A$2:$H$9,5,FALSE)),
IF(Pick_Color=3,(VLOOKUP('Cherry Size Prediction'!B32,'Prediction Table'!$A$2:$H$9,4,FALSE)),
IF(Pick_Color=2,(VLOOKUP('Cherry Size Prediction'!B32,'Prediction Table'!$A$2:$H$9,3,FALSE)),
IF(Pick_Color=1,(VLOOKUP('Cherry Size Prediction'!B32,'Prediction Table'!$A$2:$H$9,2,FALSE)),
"OVER"))))))),"OVER"))</f>
        <v/>
      </c>
      <c r="F32" s="32" t="str">
        <f>IF(B32="","",
IFERROR(D32/
IF(Pick_Color=7,(VLOOKUP('Cherry Size Prediction'!B32,'Prediction Table'!$A$13:$H$20,8,FALSE)),
IF(Pick_Color=6,(VLOOKUP('Cherry Size Prediction'!B32,'Prediction Table'!$A$13:$H$20,7,FALSE)),
IF(Pick_Color=5,(VLOOKUP('Cherry Size Prediction'!B32,'Prediction Table'!$A$13:$H$20,6,FALSE)),
IF(Pick_Color=4,(VLOOKUP('Cherry Size Prediction'!B32,'Prediction Table'!$A$13:$H$20,5,FALSE)),
IF(Pick_Color=3,(VLOOKUP('Cherry Size Prediction'!B32,'Prediction Table'!$A$13:$H$20,4,FALSE)),
IF(Pick_Color=2,(VLOOKUP('Cherry Size Prediction'!B32,'Prediction Table'!$A$13:$H$20,3,FALSE)),
IF(Pick_Color=1,(VLOOKUP('Cherry Size Prediction'!B32,'Prediction Table'!$A$13:$H$20,2,FALSE)),
"OVER"))))))),"OVER"))</f>
        <v/>
      </c>
      <c r="G32" s="35" t="str">
        <f>IF(D32="","",
IF(F32="OVER",
(IF(D32&gt;=Calculations!$B$11,Calculations!$A$11,
IF(D32&gt;=Calculations!$B$12,Calculations!$A$12,
IF(D32&gt;=Calculations!$B$13,Calculations!$A$13,
IF(D32&gt;=Calculations!$B$14,Calculations!$A$14,
IF(D32&gt;=Calculations!$B$15,Calculations!$A$15,
IF(D32&gt;=Calculations!$B$16,Calculations!$A$16,
IF(D32&gt;=Calculations!$B$17,Calculations!$A$17,
IF(D32&gt;=Calculations!$B$18,Calculations!$A$18))))))))),
(IF(F32&gt;=Calculations!$B$11,Calculations!$A$11,
IF(F32&gt;=Calculations!$B$12,Calculations!$A$12,
IF(F32&gt;=Calculations!$B$13,Calculations!$A$13,
IF(F32&gt;=Calculations!$B$14,Calculations!$A$14,
IF(F32&gt;=Calculations!$B$15,Calculations!$A$15,
IF(F32&gt;=Calculations!$B$16,Calculations!$A$16,
IF(F32&gt;=Calculations!$B$17,Calculations!$A$17,
IF(F32&gt;=Calculations!$B$18,Calculations!$A$18,
IF(F32&gt;=Calculations!$B$19,Calculations!$A$19,"&lt;12"))))))))))))</f>
        <v/>
      </c>
      <c r="H32" s="33"/>
      <c r="I32" s="6"/>
      <c r="J32" s="6"/>
      <c r="K32" s="6"/>
    </row>
    <row r="33" spans="1:11" x14ac:dyDescent="0.3">
      <c r="A33" s="12">
        <v>29</v>
      </c>
      <c r="B33" s="25"/>
      <c r="C33" s="25"/>
      <c r="D33" s="25"/>
      <c r="E33" s="31" t="str">
        <f>IF(B33="","",
IFERROR(C33/
IF(Pick_Color=7,(VLOOKUP('Cherry Size Prediction'!B33,'Prediction Table'!$A$2:$H$9,8,FALSE)),
IF(Pick_Color=6,(VLOOKUP('Cherry Size Prediction'!B33,'Prediction Table'!$A$2:$H$9,7,FALSE)),
IF(Pick_Color=5,(VLOOKUP('Cherry Size Prediction'!B33,'Prediction Table'!$A$2:$H$9,6,FALSE)),
IF(Pick_Color=4,(VLOOKUP('Cherry Size Prediction'!B33,'Prediction Table'!$A$2:$H$9,5,FALSE)),
IF(Pick_Color=3,(VLOOKUP('Cherry Size Prediction'!B33,'Prediction Table'!$A$2:$H$9,4,FALSE)),
IF(Pick_Color=2,(VLOOKUP('Cherry Size Prediction'!B33,'Prediction Table'!$A$2:$H$9,3,FALSE)),
IF(Pick_Color=1,(VLOOKUP('Cherry Size Prediction'!B33,'Prediction Table'!$A$2:$H$9,2,FALSE)),
"OVER"))))))),"OVER"))</f>
        <v/>
      </c>
      <c r="F33" s="32" t="str">
        <f>IF(B33="","",
IFERROR(D33/
IF(Pick_Color=7,(VLOOKUP('Cherry Size Prediction'!B33,'Prediction Table'!$A$13:$H$20,8,FALSE)),
IF(Pick_Color=6,(VLOOKUP('Cherry Size Prediction'!B33,'Prediction Table'!$A$13:$H$20,7,FALSE)),
IF(Pick_Color=5,(VLOOKUP('Cherry Size Prediction'!B33,'Prediction Table'!$A$13:$H$20,6,FALSE)),
IF(Pick_Color=4,(VLOOKUP('Cherry Size Prediction'!B33,'Prediction Table'!$A$13:$H$20,5,FALSE)),
IF(Pick_Color=3,(VLOOKUP('Cherry Size Prediction'!B33,'Prediction Table'!$A$13:$H$20,4,FALSE)),
IF(Pick_Color=2,(VLOOKUP('Cherry Size Prediction'!B33,'Prediction Table'!$A$13:$H$20,3,FALSE)),
IF(Pick_Color=1,(VLOOKUP('Cherry Size Prediction'!B33,'Prediction Table'!$A$13:$H$20,2,FALSE)),
"OVER"))))))),"OVER"))</f>
        <v/>
      </c>
      <c r="G33" s="35" t="str">
        <f>IF(D33="","",
IF(F33="OVER",
(IF(D33&gt;=Calculations!$B$11,Calculations!$A$11,
IF(D33&gt;=Calculations!$B$12,Calculations!$A$12,
IF(D33&gt;=Calculations!$B$13,Calculations!$A$13,
IF(D33&gt;=Calculations!$B$14,Calculations!$A$14,
IF(D33&gt;=Calculations!$B$15,Calculations!$A$15,
IF(D33&gt;=Calculations!$B$16,Calculations!$A$16,
IF(D33&gt;=Calculations!$B$17,Calculations!$A$17,
IF(D33&gt;=Calculations!$B$18,Calculations!$A$18))))))))),
(IF(F33&gt;=Calculations!$B$11,Calculations!$A$11,
IF(F33&gt;=Calculations!$B$12,Calculations!$A$12,
IF(F33&gt;=Calculations!$B$13,Calculations!$A$13,
IF(F33&gt;=Calculations!$B$14,Calculations!$A$14,
IF(F33&gt;=Calculations!$B$15,Calculations!$A$15,
IF(F33&gt;=Calculations!$B$16,Calculations!$A$16,
IF(F33&gt;=Calculations!$B$17,Calculations!$A$17,
IF(F33&gt;=Calculations!$B$18,Calculations!$A$18,
IF(F33&gt;=Calculations!$B$19,Calculations!$A$19,"&lt;12"))))))))))))</f>
        <v/>
      </c>
      <c r="H33" s="33"/>
      <c r="I33" s="6"/>
      <c r="J33" s="6"/>
      <c r="K33" s="6"/>
    </row>
    <row r="34" spans="1:11" x14ac:dyDescent="0.3">
      <c r="A34" s="12">
        <v>30</v>
      </c>
      <c r="B34" s="25"/>
      <c r="C34" s="25"/>
      <c r="D34" s="25"/>
      <c r="E34" s="31" t="str">
        <f>IF(B34="","",
IFERROR(C34/
IF(Pick_Color=7,(VLOOKUP('Cherry Size Prediction'!B34,'Prediction Table'!$A$2:$H$9,8,FALSE)),
IF(Pick_Color=6,(VLOOKUP('Cherry Size Prediction'!B34,'Prediction Table'!$A$2:$H$9,7,FALSE)),
IF(Pick_Color=5,(VLOOKUP('Cherry Size Prediction'!B34,'Prediction Table'!$A$2:$H$9,6,FALSE)),
IF(Pick_Color=4,(VLOOKUP('Cherry Size Prediction'!B34,'Prediction Table'!$A$2:$H$9,5,FALSE)),
IF(Pick_Color=3,(VLOOKUP('Cherry Size Prediction'!B34,'Prediction Table'!$A$2:$H$9,4,FALSE)),
IF(Pick_Color=2,(VLOOKUP('Cherry Size Prediction'!B34,'Prediction Table'!$A$2:$H$9,3,FALSE)),
IF(Pick_Color=1,(VLOOKUP('Cherry Size Prediction'!B34,'Prediction Table'!$A$2:$H$9,2,FALSE)),
"OVER"))))))),"OVER"))</f>
        <v/>
      </c>
      <c r="F34" s="32" t="str">
        <f>IF(B34="","",
IFERROR(D34/
IF(Pick_Color=7,(VLOOKUP('Cherry Size Prediction'!B34,'Prediction Table'!$A$13:$H$20,8,FALSE)),
IF(Pick_Color=6,(VLOOKUP('Cherry Size Prediction'!B34,'Prediction Table'!$A$13:$H$20,7,FALSE)),
IF(Pick_Color=5,(VLOOKUP('Cherry Size Prediction'!B34,'Prediction Table'!$A$13:$H$20,6,FALSE)),
IF(Pick_Color=4,(VLOOKUP('Cherry Size Prediction'!B34,'Prediction Table'!$A$13:$H$20,5,FALSE)),
IF(Pick_Color=3,(VLOOKUP('Cherry Size Prediction'!B34,'Prediction Table'!$A$13:$H$20,4,FALSE)),
IF(Pick_Color=2,(VLOOKUP('Cherry Size Prediction'!B34,'Prediction Table'!$A$13:$H$20,3,FALSE)),
IF(Pick_Color=1,(VLOOKUP('Cherry Size Prediction'!B34,'Prediction Table'!$A$13:$H$20,2,FALSE)),
"OVER"))))))),"OVER"))</f>
        <v/>
      </c>
      <c r="G34" s="35" t="str">
        <f>IF(D34="","",
IF(F34="OVER",
(IF(D34&gt;=Calculations!$B$11,Calculations!$A$11,
IF(D34&gt;=Calculations!$B$12,Calculations!$A$12,
IF(D34&gt;=Calculations!$B$13,Calculations!$A$13,
IF(D34&gt;=Calculations!$B$14,Calculations!$A$14,
IF(D34&gt;=Calculations!$B$15,Calculations!$A$15,
IF(D34&gt;=Calculations!$B$16,Calculations!$A$16,
IF(D34&gt;=Calculations!$B$17,Calculations!$A$17,
IF(D34&gt;=Calculations!$B$18,Calculations!$A$18))))))))),
(IF(F34&gt;=Calculations!$B$11,Calculations!$A$11,
IF(F34&gt;=Calculations!$B$12,Calculations!$A$12,
IF(F34&gt;=Calculations!$B$13,Calculations!$A$13,
IF(F34&gt;=Calculations!$B$14,Calculations!$A$14,
IF(F34&gt;=Calculations!$B$15,Calculations!$A$15,
IF(F34&gt;=Calculations!$B$16,Calculations!$A$16,
IF(F34&gt;=Calculations!$B$17,Calculations!$A$17,
IF(F34&gt;=Calculations!$B$18,Calculations!$A$18,
IF(F34&gt;=Calculations!$B$19,Calculations!$A$19,"&lt;12"))))))))))))</f>
        <v/>
      </c>
      <c r="H34" s="33"/>
      <c r="I34" s="6"/>
      <c r="J34" s="6"/>
      <c r="K34" s="6"/>
    </row>
    <row r="35" spans="1:11" x14ac:dyDescent="0.3">
      <c r="A35" s="12">
        <v>31</v>
      </c>
      <c r="B35" s="25"/>
      <c r="C35" s="25"/>
      <c r="D35" s="25"/>
      <c r="E35" s="31" t="str">
        <f>IF(B35="","",
IFERROR(C35/
IF(Pick_Color=7,(VLOOKUP('Cherry Size Prediction'!B35,'Prediction Table'!$A$2:$H$9,8,FALSE)),
IF(Pick_Color=6,(VLOOKUP('Cherry Size Prediction'!B35,'Prediction Table'!$A$2:$H$9,7,FALSE)),
IF(Pick_Color=5,(VLOOKUP('Cherry Size Prediction'!B35,'Prediction Table'!$A$2:$H$9,6,FALSE)),
IF(Pick_Color=4,(VLOOKUP('Cherry Size Prediction'!B35,'Prediction Table'!$A$2:$H$9,5,FALSE)),
IF(Pick_Color=3,(VLOOKUP('Cherry Size Prediction'!B35,'Prediction Table'!$A$2:$H$9,4,FALSE)),
IF(Pick_Color=2,(VLOOKUP('Cherry Size Prediction'!B35,'Prediction Table'!$A$2:$H$9,3,FALSE)),
IF(Pick_Color=1,(VLOOKUP('Cherry Size Prediction'!B35,'Prediction Table'!$A$2:$H$9,2,FALSE)),
"OVER"))))))),"OVER"))</f>
        <v/>
      </c>
      <c r="F35" s="32" t="str">
        <f>IF(B35="","",
IFERROR(D35/
IF(Pick_Color=7,(VLOOKUP('Cherry Size Prediction'!B35,'Prediction Table'!$A$13:$H$20,8,FALSE)),
IF(Pick_Color=6,(VLOOKUP('Cherry Size Prediction'!B35,'Prediction Table'!$A$13:$H$20,7,FALSE)),
IF(Pick_Color=5,(VLOOKUP('Cherry Size Prediction'!B35,'Prediction Table'!$A$13:$H$20,6,FALSE)),
IF(Pick_Color=4,(VLOOKUP('Cherry Size Prediction'!B35,'Prediction Table'!$A$13:$H$20,5,FALSE)),
IF(Pick_Color=3,(VLOOKUP('Cherry Size Prediction'!B35,'Prediction Table'!$A$13:$H$20,4,FALSE)),
IF(Pick_Color=2,(VLOOKUP('Cherry Size Prediction'!B35,'Prediction Table'!$A$13:$H$20,3,FALSE)),
IF(Pick_Color=1,(VLOOKUP('Cherry Size Prediction'!B35,'Prediction Table'!$A$13:$H$20,2,FALSE)),
"OVER"))))))),"OVER"))</f>
        <v/>
      </c>
      <c r="G35" s="35" t="str">
        <f>IF(D35="","",
IF(F35="OVER",
(IF(D35&gt;=Calculations!$B$11,Calculations!$A$11,
IF(D35&gt;=Calculations!$B$12,Calculations!$A$12,
IF(D35&gt;=Calculations!$B$13,Calculations!$A$13,
IF(D35&gt;=Calculations!$B$14,Calculations!$A$14,
IF(D35&gt;=Calculations!$B$15,Calculations!$A$15,
IF(D35&gt;=Calculations!$B$16,Calculations!$A$16,
IF(D35&gt;=Calculations!$B$17,Calculations!$A$17,
IF(D35&gt;=Calculations!$B$18,Calculations!$A$18))))))))),
(IF(F35&gt;=Calculations!$B$11,Calculations!$A$11,
IF(F35&gt;=Calculations!$B$12,Calculations!$A$12,
IF(F35&gt;=Calculations!$B$13,Calculations!$A$13,
IF(F35&gt;=Calculations!$B$14,Calculations!$A$14,
IF(F35&gt;=Calculations!$B$15,Calculations!$A$15,
IF(F35&gt;=Calculations!$B$16,Calculations!$A$16,
IF(F35&gt;=Calculations!$B$17,Calculations!$A$17,
IF(F35&gt;=Calculations!$B$18,Calculations!$A$18,
IF(F35&gt;=Calculations!$B$19,Calculations!$A$19,"&lt;12"))))))))))))</f>
        <v/>
      </c>
      <c r="H35" s="33"/>
      <c r="I35" s="6"/>
      <c r="J35" s="6"/>
      <c r="K35" s="6"/>
    </row>
    <row r="36" spans="1:11" x14ac:dyDescent="0.3">
      <c r="A36" s="12">
        <v>32</v>
      </c>
      <c r="B36" s="25"/>
      <c r="C36" s="25"/>
      <c r="D36" s="25"/>
      <c r="E36" s="31" t="str">
        <f>IF(B36="","",
IFERROR(C36/
IF(Pick_Color=7,(VLOOKUP('Cherry Size Prediction'!B36,'Prediction Table'!$A$2:$H$9,8,FALSE)),
IF(Pick_Color=6,(VLOOKUP('Cherry Size Prediction'!B36,'Prediction Table'!$A$2:$H$9,7,FALSE)),
IF(Pick_Color=5,(VLOOKUP('Cherry Size Prediction'!B36,'Prediction Table'!$A$2:$H$9,6,FALSE)),
IF(Pick_Color=4,(VLOOKUP('Cherry Size Prediction'!B36,'Prediction Table'!$A$2:$H$9,5,FALSE)),
IF(Pick_Color=3,(VLOOKUP('Cherry Size Prediction'!B36,'Prediction Table'!$A$2:$H$9,4,FALSE)),
IF(Pick_Color=2,(VLOOKUP('Cherry Size Prediction'!B36,'Prediction Table'!$A$2:$H$9,3,FALSE)),
IF(Pick_Color=1,(VLOOKUP('Cherry Size Prediction'!B36,'Prediction Table'!$A$2:$H$9,2,FALSE)),
"OVER"))))))),"OVER"))</f>
        <v/>
      </c>
      <c r="F36" s="32" t="str">
        <f>IF(B36="","",
IFERROR(D36/
IF(Pick_Color=7,(VLOOKUP('Cherry Size Prediction'!B36,'Prediction Table'!$A$13:$H$20,8,FALSE)),
IF(Pick_Color=6,(VLOOKUP('Cherry Size Prediction'!B36,'Prediction Table'!$A$13:$H$20,7,FALSE)),
IF(Pick_Color=5,(VLOOKUP('Cherry Size Prediction'!B36,'Prediction Table'!$A$13:$H$20,6,FALSE)),
IF(Pick_Color=4,(VLOOKUP('Cherry Size Prediction'!B36,'Prediction Table'!$A$13:$H$20,5,FALSE)),
IF(Pick_Color=3,(VLOOKUP('Cherry Size Prediction'!B36,'Prediction Table'!$A$13:$H$20,4,FALSE)),
IF(Pick_Color=2,(VLOOKUP('Cherry Size Prediction'!B36,'Prediction Table'!$A$13:$H$20,3,FALSE)),
IF(Pick_Color=1,(VLOOKUP('Cherry Size Prediction'!B36,'Prediction Table'!$A$13:$H$20,2,FALSE)),
"OVER"))))))),"OVER"))</f>
        <v/>
      </c>
      <c r="G36" s="35" t="str">
        <f>IF(D36="","",
IF(F36="OVER",
(IF(D36&gt;=Calculations!$B$11,Calculations!$A$11,
IF(D36&gt;=Calculations!$B$12,Calculations!$A$12,
IF(D36&gt;=Calculations!$B$13,Calculations!$A$13,
IF(D36&gt;=Calculations!$B$14,Calculations!$A$14,
IF(D36&gt;=Calculations!$B$15,Calculations!$A$15,
IF(D36&gt;=Calculations!$B$16,Calculations!$A$16,
IF(D36&gt;=Calculations!$B$17,Calculations!$A$17,
IF(D36&gt;=Calculations!$B$18,Calculations!$A$18))))))))),
(IF(F36&gt;=Calculations!$B$11,Calculations!$A$11,
IF(F36&gt;=Calculations!$B$12,Calculations!$A$12,
IF(F36&gt;=Calculations!$B$13,Calculations!$A$13,
IF(F36&gt;=Calculations!$B$14,Calculations!$A$14,
IF(F36&gt;=Calculations!$B$15,Calculations!$A$15,
IF(F36&gt;=Calculations!$B$16,Calculations!$A$16,
IF(F36&gt;=Calculations!$B$17,Calculations!$A$17,
IF(F36&gt;=Calculations!$B$18,Calculations!$A$18,
IF(F36&gt;=Calculations!$B$19,Calculations!$A$19,"&lt;12"))))))))))))</f>
        <v/>
      </c>
      <c r="H36" s="33"/>
      <c r="I36" s="6"/>
      <c r="J36" s="6"/>
      <c r="K36" s="6"/>
    </row>
    <row r="37" spans="1:11" x14ac:dyDescent="0.3">
      <c r="A37" s="12">
        <v>33</v>
      </c>
      <c r="B37" s="25"/>
      <c r="C37" s="25"/>
      <c r="D37" s="25"/>
      <c r="E37" s="31" t="str">
        <f>IF(B37="","",
IFERROR(C37/
IF(Pick_Color=7,(VLOOKUP('Cherry Size Prediction'!B37,'Prediction Table'!$A$2:$H$9,8,FALSE)),
IF(Pick_Color=6,(VLOOKUP('Cherry Size Prediction'!B37,'Prediction Table'!$A$2:$H$9,7,FALSE)),
IF(Pick_Color=5,(VLOOKUP('Cherry Size Prediction'!B37,'Prediction Table'!$A$2:$H$9,6,FALSE)),
IF(Pick_Color=4,(VLOOKUP('Cherry Size Prediction'!B37,'Prediction Table'!$A$2:$H$9,5,FALSE)),
IF(Pick_Color=3,(VLOOKUP('Cherry Size Prediction'!B37,'Prediction Table'!$A$2:$H$9,4,FALSE)),
IF(Pick_Color=2,(VLOOKUP('Cherry Size Prediction'!B37,'Prediction Table'!$A$2:$H$9,3,FALSE)),
IF(Pick_Color=1,(VLOOKUP('Cherry Size Prediction'!B37,'Prediction Table'!$A$2:$H$9,2,FALSE)),
"OVER"))))))),"OVER"))</f>
        <v/>
      </c>
      <c r="F37" s="32" t="str">
        <f>IF(B37="","",
IFERROR(D37/
IF(Pick_Color=7,(VLOOKUP('Cherry Size Prediction'!B37,'Prediction Table'!$A$13:$H$20,8,FALSE)),
IF(Pick_Color=6,(VLOOKUP('Cherry Size Prediction'!B37,'Prediction Table'!$A$13:$H$20,7,FALSE)),
IF(Pick_Color=5,(VLOOKUP('Cherry Size Prediction'!B37,'Prediction Table'!$A$13:$H$20,6,FALSE)),
IF(Pick_Color=4,(VLOOKUP('Cherry Size Prediction'!B37,'Prediction Table'!$A$13:$H$20,5,FALSE)),
IF(Pick_Color=3,(VLOOKUP('Cherry Size Prediction'!B37,'Prediction Table'!$A$13:$H$20,4,FALSE)),
IF(Pick_Color=2,(VLOOKUP('Cherry Size Prediction'!B37,'Prediction Table'!$A$13:$H$20,3,FALSE)),
IF(Pick_Color=1,(VLOOKUP('Cherry Size Prediction'!B37,'Prediction Table'!$A$13:$H$20,2,FALSE)),
"OVER"))))))),"OVER"))</f>
        <v/>
      </c>
      <c r="G37" s="35" t="str">
        <f>IF(D37="","",
IF(F37="OVER",
(IF(D37&gt;=Calculations!$B$11,Calculations!$A$11,
IF(D37&gt;=Calculations!$B$12,Calculations!$A$12,
IF(D37&gt;=Calculations!$B$13,Calculations!$A$13,
IF(D37&gt;=Calculations!$B$14,Calculations!$A$14,
IF(D37&gt;=Calculations!$B$15,Calculations!$A$15,
IF(D37&gt;=Calculations!$B$16,Calculations!$A$16,
IF(D37&gt;=Calculations!$B$17,Calculations!$A$17,
IF(D37&gt;=Calculations!$B$18,Calculations!$A$18))))))))),
(IF(F37&gt;=Calculations!$B$11,Calculations!$A$11,
IF(F37&gt;=Calculations!$B$12,Calculations!$A$12,
IF(F37&gt;=Calculations!$B$13,Calculations!$A$13,
IF(F37&gt;=Calculations!$B$14,Calculations!$A$14,
IF(F37&gt;=Calculations!$B$15,Calculations!$A$15,
IF(F37&gt;=Calculations!$B$16,Calculations!$A$16,
IF(F37&gt;=Calculations!$B$17,Calculations!$A$17,
IF(F37&gt;=Calculations!$B$18,Calculations!$A$18,
IF(F37&gt;=Calculations!$B$19,Calculations!$A$19,"&lt;12"))))))))))))</f>
        <v/>
      </c>
      <c r="H37" s="33"/>
      <c r="I37" s="6"/>
      <c r="J37" s="6"/>
      <c r="K37" s="6"/>
    </row>
    <row r="38" spans="1:11" x14ac:dyDescent="0.3">
      <c r="A38" s="12">
        <v>34</v>
      </c>
      <c r="B38" s="25"/>
      <c r="C38" s="25"/>
      <c r="D38" s="25"/>
      <c r="E38" s="31" t="str">
        <f>IF(B38="","",
IFERROR(C38/
IF(Pick_Color=7,(VLOOKUP('Cherry Size Prediction'!B38,'Prediction Table'!$A$2:$H$9,8,FALSE)),
IF(Pick_Color=6,(VLOOKUP('Cherry Size Prediction'!B38,'Prediction Table'!$A$2:$H$9,7,FALSE)),
IF(Pick_Color=5,(VLOOKUP('Cherry Size Prediction'!B38,'Prediction Table'!$A$2:$H$9,6,FALSE)),
IF(Pick_Color=4,(VLOOKUP('Cherry Size Prediction'!B38,'Prediction Table'!$A$2:$H$9,5,FALSE)),
IF(Pick_Color=3,(VLOOKUP('Cherry Size Prediction'!B38,'Prediction Table'!$A$2:$H$9,4,FALSE)),
IF(Pick_Color=2,(VLOOKUP('Cherry Size Prediction'!B38,'Prediction Table'!$A$2:$H$9,3,FALSE)),
IF(Pick_Color=1,(VLOOKUP('Cherry Size Prediction'!B38,'Prediction Table'!$A$2:$H$9,2,FALSE)),
"OVER"))))))),"OVER"))</f>
        <v/>
      </c>
      <c r="F38" s="32" t="str">
        <f>IF(B38="","",
IFERROR(D38/
IF(Pick_Color=7,(VLOOKUP('Cherry Size Prediction'!B38,'Prediction Table'!$A$13:$H$20,8,FALSE)),
IF(Pick_Color=6,(VLOOKUP('Cherry Size Prediction'!B38,'Prediction Table'!$A$13:$H$20,7,FALSE)),
IF(Pick_Color=5,(VLOOKUP('Cherry Size Prediction'!B38,'Prediction Table'!$A$13:$H$20,6,FALSE)),
IF(Pick_Color=4,(VLOOKUP('Cherry Size Prediction'!B38,'Prediction Table'!$A$13:$H$20,5,FALSE)),
IF(Pick_Color=3,(VLOOKUP('Cherry Size Prediction'!B38,'Prediction Table'!$A$13:$H$20,4,FALSE)),
IF(Pick_Color=2,(VLOOKUP('Cherry Size Prediction'!B38,'Prediction Table'!$A$13:$H$20,3,FALSE)),
IF(Pick_Color=1,(VLOOKUP('Cherry Size Prediction'!B38,'Prediction Table'!$A$13:$H$20,2,FALSE)),
"OVER"))))))),"OVER"))</f>
        <v/>
      </c>
      <c r="G38" s="35" t="str">
        <f>IF(D38="","",
IF(F38="OVER",
(IF(D38&gt;=Calculations!$B$11,Calculations!$A$11,
IF(D38&gt;=Calculations!$B$12,Calculations!$A$12,
IF(D38&gt;=Calculations!$B$13,Calculations!$A$13,
IF(D38&gt;=Calculations!$B$14,Calculations!$A$14,
IF(D38&gt;=Calculations!$B$15,Calculations!$A$15,
IF(D38&gt;=Calculations!$B$16,Calculations!$A$16,
IF(D38&gt;=Calculations!$B$17,Calculations!$A$17,
IF(D38&gt;=Calculations!$B$18,Calculations!$A$18))))))))),
(IF(F38&gt;=Calculations!$B$11,Calculations!$A$11,
IF(F38&gt;=Calculations!$B$12,Calculations!$A$12,
IF(F38&gt;=Calculations!$B$13,Calculations!$A$13,
IF(F38&gt;=Calculations!$B$14,Calculations!$A$14,
IF(F38&gt;=Calculations!$B$15,Calculations!$A$15,
IF(F38&gt;=Calculations!$B$16,Calculations!$A$16,
IF(F38&gt;=Calculations!$B$17,Calculations!$A$17,
IF(F38&gt;=Calculations!$B$18,Calculations!$A$18,
IF(F38&gt;=Calculations!$B$19,Calculations!$A$19,"&lt;12"))))))))))))</f>
        <v/>
      </c>
      <c r="H38" s="33"/>
      <c r="I38" s="6"/>
      <c r="J38" s="6"/>
      <c r="K38" s="6"/>
    </row>
    <row r="39" spans="1:11" x14ac:dyDescent="0.3">
      <c r="A39" s="12">
        <v>35</v>
      </c>
      <c r="B39" s="25"/>
      <c r="C39" s="25"/>
      <c r="D39" s="25"/>
      <c r="E39" s="31" t="str">
        <f>IF(B39="","",
IFERROR(C39/
IF(Pick_Color=7,(VLOOKUP('Cherry Size Prediction'!B39,'Prediction Table'!$A$2:$H$9,8,FALSE)),
IF(Pick_Color=6,(VLOOKUP('Cherry Size Prediction'!B39,'Prediction Table'!$A$2:$H$9,7,FALSE)),
IF(Pick_Color=5,(VLOOKUP('Cherry Size Prediction'!B39,'Prediction Table'!$A$2:$H$9,6,FALSE)),
IF(Pick_Color=4,(VLOOKUP('Cherry Size Prediction'!B39,'Prediction Table'!$A$2:$H$9,5,FALSE)),
IF(Pick_Color=3,(VLOOKUP('Cherry Size Prediction'!B39,'Prediction Table'!$A$2:$H$9,4,FALSE)),
IF(Pick_Color=2,(VLOOKUP('Cherry Size Prediction'!B39,'Prediction Table'!$A$2:$H$9,3,FALSE)),
IF(Pick_Color=1,(VLOOKUP('Cherry Size Prediction'!B39,'Prediction Table'!$A$2:$H$9,2,FALSE)),
"OVER"))))))),"OVER"))</f>
        <v/>
      </c>
      <c r="F39" s="32" t="str">
        <f>IF(B39="","",
IFERROR(D39/
IF(Pick_Color=7,(VLOOKUP('Cherry Size Prediction'!B39,'Prediction Table'!$A$13:$H$20,8,FALSE)),
IF(Pick_Color=6,(VLOOKUP('Cherry Size Prediction'!B39,'Prediction Table'!$A$13:$H$20,7,FALSE)),
IF(Pick_Color=5,(VLOOKUP('Cherry Size Prediction'!B39,'Prediction Table'!$A$13:$H$20,6,FALSE)),
IF(Pick_Color=4,(VLOOKUP('Cherry Size Prediction'!B39,'Prediction Table'!$A$13:$H$20,5,FALSE)),
IF(Pick_Color=3,(VLOOKUP('Cherry Size Prediction'!B39,'Prediction Table'!$A$13:$H$20,4,FALSE)),
IF(Pick_Color=2,(VLOOKUP('Cherry Size Prediction'!B39,'Prediction Table'!$A$13:$H$20,3,FALSE)),
IF(Pick_Color=1,(VLOOKUP('Cherry Size Prediction'!B39,'Prediction Table'!$A$13:$H$20,2,FALSE)),
"OVER"))))))),"OVER"))</f>
        <v/>
      </c>
      <c r="G39" s="35" t="str">
        <f>IF(D39="","",
IF(F39="OVER",
(IF(D39&gt;=Calculations!$B$11,Calculations!$A$11,
IF(D39&gt;=Calculations!$B$12,Calculations!$A$12,
IF(D39&gt;=Calculations!$B$13,Calculations!$A$13,
IF(D39&gt;=Calculations!$B$14,Calculations!$A$14,
IF(D39&gt;=Calculations!$B$15,Calculations!$A$15,
IF(D39&gt;=Calculations!$B$16,Calculations!$A$16,
IF(D39&gt;=Calculations!$B$17,Calculations!$A$17,
IF(D39&gt;=Calculations!$B$18,Calculations!$A$18))))))))),
(IF(F39&gt;=Calculations!$B$11,Calculations!$A$11,
IF(F39&gt;=Calculations!$B$12,Calculations!$A$12,
IF(F39&gt;=Calculations!$B$13,Calculations!$A$13,
IF(F39&gt;=Calculations!$B$14,Calculations!$A$14,
IF(F39&gt;=Calculations!$B$15,Calculations!$A$15,
IF(F39&gt;=Calculations!$B$16,Calculations!$A$16,
IF(F39&gt;=Calculations!$B$17,Calculations!$A$17,
IF(F39&gt;=Calculations!$B$18,Calculations!$A$18,
IF(F39&gt;=Calculations!$B$19,Calculations!$A$19,"&lt;12"))))))))))))</f>
        <v/>
      </c>
      <c r="H39" s="33"/>
      <c r="I39" s="6"/>
      <c r="J39" s="6"/>
      <c r="K39" s="6"/>
    </row>
    <row r="40" spans="1:11" x14ac:dyDescent="0.3">
      <c r="A40" s="12">
        <v>36</v>
      </c>
      <c r="B40" s="25"/>
      <c r="C40" s="25"/>
      <c r="D40" s="25"/>
      <c r="E40" s="31" t="str">
        <f>IF(B40="","",
IFERROR(C40/
IF(Pick_Color=7,(VLOOKUP('Cherry Size Prediction'!B40,'Prediction Table'!$A$2:$H$9,8,FALSE)),
IF(Pick_Color=6,(VLOOKUP('Cherry Size Prediction'!B40,'Prediction Table'!$A$2:$H$9,7,FALSE)),
IF(Pick_Color=5,(VLOOKUP('Cherry Size Prediction'!B40,'Prediction Table'!$A$2:$H$9,6,FALSE)),
IF(Pick_Color=4,(VLOOKUP('Cherry Size Prediction'!B40,'Prediction Table'!$A$2:$H$9,5,FALSE)),
IF(Pick_Color=3,(VLOOKUP('Cherry Size Prediction'!B40,'Prediction Table'!$A$2:$H$9,4,FALSE)),
IF(Pick_Color=2,(VLOOKUP('Cherry Size Prediction'!B40,'Prediction Table'!$A$2:$H$9,3,FALSE)),
IF(Pick_Color=1,(VLOOKUP('Cherry Size Prediction'!B40,'Prediction Table'!$A$2:$H$9,2,FALSE)),
"OVER"))))))),"OVER"))</f>
        <v/>
      </c>
      <c r="F40" s="32" t="str">
        <f>IF(B40="","",
IFERROR(D40/
IF(Pick_Color=7,(VLOOKUP('Cherry Size Prediction'!B40,'Prediction Table'!$A$13:$H$20,8,FALSE)),
IF(Pick_Color=6,(VLOOKUP('Cherry Size Prediction'!B40,'Prediction Table'!$A$13:$H$20,7,FALSE)),
IF(Pick_Color=5,(VLOOKUP('Cherry Size Prediction'!B40,'Prediction Table'!$A$13:$H$20,6,FALSE)),
IF(Pick_Color=4,(VLOOKUP('Cherry Size Prediction'!B40,'Prediction Table'!$A$13:$H$20,5,FALSE)),
IF(Pick_Color=3,(VLOOKUP('Cherry Size Prediction'!B40,'Prediction Table'!$A$13:$H$20,4,FALSE)),
IF(Pick_Color=2,(VLOOKUP('Cherry Size Prediction'!B40,'Prediction Table'!$A$13:$H$20,3,FALSE)),
IF(Pick_Color=1,(VLOOKUP('Cherry Size Prediction'!B40,'Prediction Table'!$A$13:$H$20,2,FALSE)),
"OVER"))))))),"OVER"))</f>
        <v/>
      </c>
      <c r="G40" s="35" t="str">
        <f>IF(D40="","",
IF(F40="OVER",
(IF(D40&gt;=Calculations!$B$11,Calculations!$A$11,
IF(D40&gt;=Calculations!$B$12,Calculations!$A$12,
IF(D40&gt;=Calculations!$B$13,Calculations!$A$13,
IF(D40&gt;=Calculations!$B$14,Calculations!$A$14,
IF(D40&gt;=Calculations!$B$15,Calculations!$A$15,
IF(D40&gt;=Calculations!$B$16,Calculations!$A$16,
IF(D40&gt;=Calculations!$B$17,Calculations!$A$17,
IF(D40&gt;=Calculations!$B$18,Calculations!$A$18))))))))),
(IF(F40&gt;=Calculations!$B$11,Calculations!$A$11,
IF(F40&gt;=Calculations!$B$12,Calculations!$A$12,
IF(F40&gt;=Calculations!$B$13,Calculations!$A$13,
IF(F40&gt;=Calculations!$B$14,Calculations!$A$14,
IF(F40&gt;=Calculations!$B$15,Calculations!$A$15,
IF(F40&gt;=Calculations!$B$16,Calculations!$A$16,
IF(F40&gt;=Calculations!$B$17,Calculations!$A$17,
IF(F40&gt;=Calculations!$B$18,Calculations!$A$18,
IF(F40&gt;=Calculations!$B$19,Calculations!$A$19,"&lt;12"))))))))))))</f>
        <v/>
      </c>
      <c r="H40" s="33"/>
      <c r="I40" s="6"/>
      <c r="J40" s="6"/>
      <c r="K40" s="6"/>
    </row>
    <row r="41" spans="1:11" x14ac:dyDescent="0.3">
      <c r="A41" s="12">
        <v>37</v>
      </c>
      <c r="B41" s="25"/>
      <c r="C41" s="25"/>
      <c r="D41" s="25"/>
      <c r="E41" s="31" t="str">
        <f>IF(B41="","",
IFERROR(C41/
IF(Pick_Color=7,(VLOOKUP('Cherry Size Prediction'!B41,'Prediction Table'!$A$2:$H$9,8,FALSE)),
IF(Pick_Color=6,(VLOOKUP('Cherry Size Prediction'!B41,'Prediction Table'!$A$2:$H$9,7,FALSE)),
IF(Pick_Color=5,(VLOOKUP('Cherry Size Prediction'!B41,'Prediction Table'!$A$2:$H$9,6,FALSE)),
IF(Pick_Color=4,(VLOOKUP('Cherry Size Prediction'!B41,'Prediction Table'!$A$2:$H$9,5,FALSE)),
IF(Pick_Color=3,(VLOOKUP('Cherry Size Prediction'!B41,'Prediction Table'!$A$2:$H$9,4,FALSE)),
IF(Pick_Color=2,(VLOOKUP('Cherry Size Prediction'!B41,'Prediction Table'!$A$2:$H$9,3,FALSE)),
IF(Pick_Color=1,(VLOOKUP('Cherry Size Prediction'!B41,'Prediction Table'!$A$2:$H$9,2,FALSE)),
"OVER"))))))),"OVER"))</f>
        <v/>
      </c>
      <c r="F41" s="32" t="str">
        <f>IF(B41="","",
IFERROR(D41/
IF(Pick_Color=7,(VLOOKUP('Cherry Size Prediction'!B41,'Prediction Table'!$A$13:$H$20,8,FALSE)),
IF(Pick_Color=6,(VLOOKUP('Cherry Size Prediction'!B41,'Prediction Table'!$A$13:$H$20,7,FALSE)),
IF(Pick_Color=5,(VLOOKUP('Cherry Size Prediction'!B41,'Prediction Table'!$A$13:$H$20,6,FALSE)),
IF(Pick_Color=4,(VLOOKUP('Cherry Size Prediction'!B41,'Prediction Table'!$A$13:$H$20,5,FALSE)),
IF(Pick_Color=3,(VLOOKUP('Cherry Size Prediction'!B41,'Prediction Table'!$A$13:$H$20,4,FALSE)),
IF(Pick_Color=2,(VLOOKUP('Cherry Size Prediction'!B41,'Prediction Table'!$A$13:$H$20,3,FALSE)),
IF(Pick_Color=1,(VLOOKUP('Cherry Size Prediction'!B41,'Prediction Table'!$A$13:$H$20,2,FALSE)),
"OVER"))))))),"OVER"))</f>
        <v/>
      </c>
      <c r="G41" s="35" t="str">
        <f>IF(D41="","",
IF(F41="OVER",
(IF(D41&gt;=Calculations!$B$11,Calculations!$A$11,
IF(D41&gt;=Calculations!$B$12,Calculations!$A$12,
IF(D41&gt;=Calculations!$B$13,Calculations!$A$13,
IF(D41&gt;=Calculations!$B$14,Calculations!$A$14,
IF(D41&gt;=Calculations!$B$15,Calculations!$A$15,
IF(D41&gt;=Calculations!$B$16,Calculations!$A$16,
IF(D41&gt;=Calculations!$B$17,Calculations!$A$17,
IF(D41&gt;=Calculations!$B$18,Calculations!$A$18))))))))),
(IF(F41&gt;=Calculations!$B$11,Calculations!$A$11,
IF(F41&gt;=Calculations!$B$12,Calculations!$A$12,
IF(F41&gt;=Calculations!$B$13,Calculations!$A$13,
IF(F41&gt;=Calculations!$B$14,Calculations!$A$14,
IF(F41&gt;=Calculations!$B$15,Calculations!$A$15,
IF(F41&gt;=Calculations!$B$16,Calculations!$A$16,
IF(F41&gt;=Calculations!$B$17,Calculations!$A$17,
IF(F41&gt;=Calculations!$B$18,Calculations!$A$18,
IF(F41&gt;=Calculations!$B$19,Calculations!$A$19,"&lt;12"))))))))))))</f>
        <v/>
      </c>
      <c r="H41" s="33"/>
      <c r="I41" s="6"/>
      <c r="J41" s="6"/>
      <c r="K41" s="6"/>
    </row>
    <row r="42" spans="1:11" x14ac:dyDescent="0.3">
      <c r="A42" s="12">
        <v>38</v>
      </c>
      <c r="B42" s="25"/>
      <c r="C42" s="25"/>
      <c r="D42" s="25"/>
      <c r="E42" s="31" t="str">
        <f>IF(B42="","",
IFERROR(C42/
IF(Pick_Color=7,(VLOOKUP('Cherry Size Prediction'!B42,'Prediction Table'!$A$2:$H$9,8,FALSE)),
IF(Pick_Color=6,(VLOOKUP('Cherry Size Prediction'!B42,'Prediction Table'!$A$2:$H$9,7,FALSE)),
IF(Pick_Color=5,(VLOOKUP('Cherry Size Prediction'!B42,'Prediction Table'!$A$2:$H$9,6,FALSE)),
IF(Pick_Color=4,(VLOOKUP('Cherry Size Prediction'!B42,'Prediction Table'!$A$2:$H$9,5,FALSE)),
IF(Pick_Color=3,(VLOOKUP('Cherry Size Prediction'!B42,'Prediction Table'!$A$2:$H$9,4,FALSE)),
IF(Pick_Color=2,(VLOOKUP('Cherry Size Prediction'!B42,'Prediction Table'!$A$2:$H$9,3,FALSE)),
IF(Pick_Color=1,(VLOOKUP('Cherry Size Prediction'!B42,'Prediction Table'!$A$2:$H$9,2,FALSE)),
"OVER"))))))),"OVER"))</f>
        <v/>
      </c>
      <c r="F42" s="32" t="str">
        <f>IF(B42="","",
IFERROR(D42/
IF(Pick_Color=7,(VLOOKUP('Cherry Size Prediction'!B42,'Prediction Table'!$A$13:$H$20,8,FALSE)),
IF(Pick_Color=6,(VLOOKUP('Cherry Size Prediction'!B42,'Prediction Table'!$A$13:$H$20,7,FALSE)),
IF(Pick_Color=5,(VLOOKUP('Cherry Size Prediction'!B42,'Prediction Table'!$A$13:$H$20,6,FALSE)),
IF(Pick_Color=4,(VLOOKUP('Cherry Size Prediction'!B42,'Prediction Table'!$A$13:$H$20,5,FALSE)),
IF(Pick_Color=3,(VLOOKUP('Cherry Size Prediction'!B42,'Prediction Table'!$A$13:$H$20,4,FALSE)),
IF(Pick_Color=2,(VLOOKUP('Cherry Size Prediction'!B42,'Prediction Table'!$A$13:$H$20,3,FALSE)),
IF(Pick_Color=1,(VLOOKUP('Cherry Size Prediction'!B42,'Prediction Table'!$A$13:$H$20,2,FALSE)),
"OVER"))))))),"OVER"))</f>
        <v/>
      </c>
      <c r="G42" s="35" t="str">
        <f>IF(D42="","",
IF(F42="OVER",
(IF(D42&gt;=Calculations!$B$11,Calculations!$A$11,
IF(D42&gt;=Calculations!$B$12,Calculations!$A$12,
IF(D42&gt;=Calculations!$B$13,Calculations!$A$13,
IF(D42&gt;=Calculations!$B$14,Calculations!$A$14,
IF(D42&gt;=Calculations!$B$15,Calculations!$A$15,
IF(D42&gt;=Calculations!$B$16,Calculations!$A$16,
IF(D42&gt;=Calculations!$B$17,Calculations!$A$17,
IF(D42&gt;=Calculations!$B$18,Calculations!$A$18))))))))),
(IF(F42&gt;=Calculations!$B$11,Calculations!$A$11,
IF(F42&gt;=Calculations!$B$12,Calculations!$A$12,
IF(F42&gt;=Calculations!$B$13,Calculations!$A$13,
IF(F42&gt;=Calculations!$B$14,Calculations!$A$14,
IF(F42&gt;=Calculations!$B$15,Calculations!$A$15,
IF(F42&gt;=Calculations!$B$16,Calculations!$A$16,
IF(F42&gt;=Calculations!$B$17,Calculations!$A$17,
IF(F42&gt;=Calculations!$B$18,Calculations!$A$18,
IF(F42&gt;=Calculations!$B$19,Calculations!$A$19,"&lt;12"))))))))))))</f>
        <v/>
      </c>
      <c r="H42" s="33"/>
      <c r="I42" s="6"/>
      <c r="J42" s="6"/>
      <c r="K42" s="6"/>
    </row>
    <row r="43" spans="1:11" x14ac:dyDescent="0.3">
      <c r="A43" s="12">
        <v>39</v>
      </c>
      <c r="B43" s="25"/>
      <c r="C43" s="25"/>
      <c r="D43" s="25"/>
      <c r="E43" s="31" t="str">
        <f>IF(B43="","",
IFERROR(C43/
IF(Pick_Color=7,(VLOOKUP('Cherry Size Prediction'!B43,'Prediction Table'!$A$2:$H$9,8,FALSE)),
IF(Pick_Color=6,(VLOOKUP('Cherry Size Prediction'!B43,'Prediction Table'!$A$2:$H$9,7,FALSE)),
IF(Pick_Color=5,(VLOOKUP('Cherry Size Prediction'!B43,'Prediction Table'!$A$2:$H$9,6,FALSE)),
IF(Pick_Color=4,(VLOOKUP('Cherry Size Prediction'!B43,'Prediction Table'!$A$2:$H$9,5,FALSE)),
IF(Pick_Color=3,(VLOOKUP('Cherry Size Prediction'!B43,'Prediction Table'!$A$2:$H$9,4,FALSE)),
IF(Pick_Color=2,(VLOOKUP('Cherry Size Prediction'!B43,'Prediction Table'!$A$2:$H$9,3,FALSE)),
IF(Pick_Color=1,(VLOOKUP('Cherry Size Prediction'!B43,'Prediction Table'!$A$2:$H$9,2,FALSE)),
"OVER"))))))),"OVER"))</f>
        <v/>
      </c>
      <c r="F43" s="32" t="str">
        <f>IF(B43="","",
IFERROR(D43/
IF(Pick_Color=7,(VLOOKUP('Cherry Size Prediction'!B43,'Prediction Table'!$A$13:$H$20,8,FALSE)),
IF(Pick_Color=6,(VLOOKUP('Cherry Size Prediction'!B43,'Prediction Table'!$A$13:$H$20,7,FALSE)),
IF(Pick_Color=5,(VLOOKUP('Cherry Size Prediction'!B43,'Prediction Table'!$A$13:$H$20,6,FALSE)),
IF(Pick_Color=4,(VLOOKUP('Cherry Size Prediction'!B43,'Prediction Table'!$A$13:$H$20,5,FALSE)),
IF(Pick_Color=3,(VLOOKUP('Cherry Size Prediction'!B43,'Prediction Table'!$A$13:$H$20,4,FALSE)),
IF(Pick_Color=2,(VLOOKUP('Cherry Size Prediction'!B43,'Prediction Table'!$A$13:$H$20,3,FALSE)),
IF(Pick_Color=1,(VLOOKUP('Cherry Size Prediction'!B43,'Prediction Table'!$A$13:$H$20,2,FALSE)),
"OVER"))))))),"OVER"))</f>
        <v/>
      </c>
      <c r="G43" s="35" t="str">
        <f>IF(D43="","",
IF(F43="OVER",
(IF(D43&gt;=Calculations!$B$11,Calculations!$A$11,
IF(D43&gt;=Calculations!$B$12,Calculations!$A$12,
IF(D43&gt;=Calculations!$B$13,Calculations!$A$13,
IF(D43&gt;=Calculations!$B$14,Calculations!$A$14,
IF(D43&gt;=Calculations!$B$15,Calculations!$A$15,
IF(D43&gt;=Calculations!$B$16,Calculations!$A$16,
IF(D43&gt;=Calculations!$B$17,Calculations!$A$17,
IF(D43&gt;=Calculations!$B$18,Calculations!$A$18))))))))),
(IF(F43&gt;=Calculations!$B$11,Calculations!$A$11,
IF(F43&gt;=Calculations!$B$12,Calculations!$A$12,
IF(F43&gt;=Calculations!$B$13,Calculations!$A$13,
IF(F43&gt;=Calculations!$B$14,Calculations!$A$14,
IF(F43&gt;=Calculations!$B$15,Calculations!$A$15,
IF(F43&gt;=Calculations!$B$16,Calculations!$A$16,
IF(F43&gt;=Calculations!$B$17,Calculations!$A$17,
IF(F43&gt;=Calculations!$B$18,Calculations!$A$18,
IF(F43&gt;=Calculations!$B$19,Calculations!$A$19,"&lt;12"))))))))))))</f>
        <v/>
      </c>
      <c r="H43" s="33"/>
      <c r="I43" s="6"/>
      <c r="J43" s="6"/>
      <c r="K43" s="6"/>
    </row>
    <row r="44" spans="1:11" x14ac:dyDescent="0.3">
      <c r="A44" s="12">
        <v>40</v>
      </c>
      <c r="B44" s="25"/>
      <c r="C44" s="25"/>
      <c r="D44" s="25"/>
      <c r="E44" s="31" t="str">
        <f>IF(B44="","",
IFERROR(C44/
IF(Pick_Color=7,(VLOOKUP('Cherry Size Prediction'!B44,'Prediction Table'!$A$2:$H$9,8,FALSE)),
IF(Pick_Color=6,(VLOOKUP('Cherry Size Prediction'!B44,'Prediction Table'!$A$2:$H$9,7,FALSE)),
IF(Pick_Color=5,(VLOOKUP('Cherry Size Prediction'!B44,'Prediction Table'!$A$2:$H$9,6,FALSE)),
IF(Pick_Color=4,(VLOOKUP('Cherry Size Prediction'!B44,'Prediction Table'!$A$2:$H$9,5,FALSE)),
IF(Pick_Color=3,(VLOOKUP('Cherry Size Prediction'!B44,'Prediction Table'!$A$2:$H$9,4,FALSE)),
IF(Pick_Color=2,(VLOOKUP('Cherry Size Prediction'!B44,'Prediction Table'!$A$2:$H$9,3,FALSE)),
IF(Pick_Color=1,(VLOOKUP('Cherry Size Prediction'!B44,'Prediction Table'!$A$2:$H$9,2,FALSE)),
"OVER"))))))),"OVER"))</f>
        <v/>
      </c>
      <c r="F44" s="32" t="str">
        <f>IF(B44="","",
IFERROR(D44/
IF(Pick_Color=7,(VLOOKUP('Cherry Size Prediction'!B44,'Prediction Table'!$A$13:$H$20,8,FALSE)),
IF(Pick_Color=6,(VLOOKUP('Cherry Size Prediction'!B44,'Prediction Table'!$A$13:$H$20,7,FALSE)),
IF(Pick_Color=5,(VLOOKUP('Cherry Size Prediction'!B44,'Prediction Table'!$A$13:$H$20,6,FALSE)),
IF(Pick_Color=4,(VLOOKUP('Cherry Size Prediction'!B44,'Prediction Table'!$A$13:$H$20,5,FALSE)),
IF(Pick_Color=3,(VLOOKUP('Cherry Size Prediction'!B44,'Prediction Table'!$A$13:$H$20,4,FALSE)),
IF(Pick_Color=2,(VLOOKUP('Cherry Size Prediction'!B44,'Prediction Table'!$A$13:$H$20,3,FALSE)),
IF(Pick_Color=1,(VLOOKUP('Cherry Size Prediction'!B44,'Prediction Table'!$A$13:$H$20,2,FALSE)),
"OVER"))))))),"OVER"))</f>
        <v/>
      </c>
      <c r="G44" s="35" t="str">
        <f>IF(D44="","",
IF(F44="OVER",
(IF(D44&gt;=Calculations!$B$11,Calculations!$A$11,
IF(D44&gt;=Calculations!$B$12,Calculations!$A$12,
IF(D44&gt;=Calculations!$B$13,Calculations!$A$13,
IF(D44&gt;=Calculations!$B$14,Calculations!$A$14,
IF(D44&gt;=Calculations!$B$15,Calculations!$A$15,
IF(D44&gt;=Calculations!$B$16,Calculations!$A$16,
IF(D44&gt;=Calculations!$B$17,Calculations!$A$17,
IF(D44&gt;=Calculations!$B$18,Calculations!$A$18))))))))),
(IF(F44&gt;=Calculations!$B$11,Calculations!$A$11,
IF(F44&gt;=Calculations!$B$12,Calculations!$A$12,
IF(F44&gt;=Calculations!$B$13,Calculations!$A$13,
IF(F44&gt;=Calculations!$B$14,Calculations!$A$14,
IF(F44&gt;=Calculations!$B$15,Calculations!$A$15,
IF(F44&gt;=Calculations!$B$16,Calculations!$A$16,
IF(F44&gt;=Calculations!$B$17,Calculations!$A$17,
IF(F44&gt;=Calculations!$B$18,Calculations!$A$18,
IF(F44&gt;=Calculations!$B$19,Calculations!$A$19,"&lt;12"))))))))))))</f>
        <v/>
      </c>
      <c r="H44" s="33"/>
      <c r="I44" s="6"/>
      <c r="J44" s="6"/>
      <c r="K44" s="6"/>
    </row>
    <row r="45" spans="1:11" x14ac:dyDescent="0.3">
      <c r="A45" s="12">
        <v>41</v>
      </c>
      <c r="B45" s="25"/>
      <c r="C45" s="25"/>
      <c r="D45" s="25"/>
      <c r="E45" s="31" t="str">
        <f>IF(B45="","",
IFERROR(C45/
IF(Pick_Color=7,(VLOOKUP('Cherry Size Prediction'!B45,'Prediction Table'!$A$2:$H$9,8,FALSE)),
IF(Pick_Color=6,(VLOOKUP('Cherry Size Prediction'!B45,'Prediction Table'!$A$2:$H$9,7,FALSE)),
IF(Pick_Color=5,(VLOOKUP('Cherry Size Prediction'!B45,'Prediction Table'!$A$2:$H$9,6,FALSE)),
IF(Pick_Color=4,(VLOOKUP('Cherry Size Prediction'!B45,'Prediction Table'!$A$2:$H$9,5,FALSE)),
IF(Pick_Color=3,(VLOOKUP('Cherry Size Prediction'!B45,'Prediction Table'!$A$2:$H$9,4,FALSE)),
IF(Pick_Color=2,(VLOOKUP('Cherry Size Prediction'!B45,'Prediction Table'!$A$2:$H$9,3,FALSE)),
IF(Pick_Color=1,(VLOOKUP('Cherry Size Prediction'!B45,'Prediction Table'!$A$2:$H$9,2,FALSE)),
"OVER"))))))),"OVER"))</f>
        <v/>
      </c>
      <c r="F45" s="32" t="str">
        <f>IF(B45="","",
IFERROR(D45/
IF(Pick_Color=7,(VLOOKUP('Cherry Size Prediction'!B45,'Prediction Table'!$A$13:$H$20,8,FALSE)),
IF(Pick_Color=6,(VLOOKUP('Cherry Size Prediction'!B45,'Prediction Table'!$A$13:$H$20,7,FALSE)),
IF(Pick_Color=5,(VLOOKUP('Cherry Size Prediction'!B45,'Prediction Table'!$A$13:$H$20,6,FALSE)),
IF(Pick_Color=4,(VLOOKUP('Cherry Size Prediction'!B45,'Prediction Table'!$A$13:$H$20,5,FALSE)),
IF(Pick_Color=3,(VLOOKUP('Cherry Size Prediction'!B45,'Prediction Table'!$A$13:$H$20,4,FALSE)),
IF(Pick_Color=2,(VLOOKUP('Cherry Size Prediction'!B45,'Prediction Table'!$A$13:$H$20,3,FALSE)),
IF(Pick_Color=1,(VLOOKUP('Cherry Size Prediction'!B45,'Prediction Table'!$A$13:$H$20,2,FALSE)),
"OVER"))))))),"OVER"))</f>
        <v/>
      </c>
      <c r="G45" s="35" t="str">
        <f>IF(D45="","",
IF(F45="OVER",
(IF(D45&gt;=Calculations!$B$11,Calculations!$A$11,
IF(D45&gt;=Calculations!$B$12,Calculations!$A$12,
IF(D45&gt;=Calculations!$B$13,Calculations!$A$13,
IF(D45&gt;=Calculations!$B$14,Calculations!$A$14,
IF(D45&gt;=Calculations!$B$15,Calculations!$A$15,
IF(D45&gt;=Calculations!$B$16,Calculations!$A$16,
IF(D45&gt;=Calculations!$B$17,Calculations!$A$17,
IF(D45&gt;=Calculations!$B$18,Calculations!$A$18))))))))),
(IF(F45&gt;=Calculations!$B$11,Calculations!$A$11,
IF(F45&gt;=Calculations!$B$12,Calculations!$A$12,
IF(F45&gt;=Calculations!$B$13,Calculations!$A$13,
IF(F45&gt;=Calculations!$B$14,Calculations!$A$14,
IF(F45&gt;=Calculations!$B$15,Calculations!$A$15,
IF(F45&gt;=Calculations!$B$16,Calculations!$A$16,
IF(F45&gt;=Calculations!$B$17,Calculations!$A$17,
IF(F45&gt;=Calculations!$B$18,Calculations!$A$18,
IF(F45&gt;=Calculations!$B$19,Calculations!$A$19,"&lt;12"))))))))))))</f>
        <v/>
      </c>
      <c r="H45" s="33"/>
      <c r="I45" s="6"/>
      <c r="J45" s="6"/>
      <c r="K45" s="6"/>
    </row>
    <row r="46" spans="1:11" x14ac:dyDescent="0.3">
      <c r="A46" s="12">
        <v>42</v>
      </c>
      <c r="B46" s="25"/>
      <c r="C46" s="25"/>
      <c r="D46" s="25"/>
      <c r="E46" s="31" t="str">
        <f>IF(B46="","",
IFERROR(C46/
IF(Pick_Color=7,(VLOOKUP('Cherry Size Prediction'!B46,'Prediction Table'!$A$2:$H$9,8,FALSE)),
IF(Pick_Color=6,(VLOOKUP('Cherry Size Prediction'!B46,'Prediction Table'!$A$2:$H$9,7,FALSE)),
IF(Pick_Color=5,(VLOOKUP('Cherry Size Prediction'!B46,'Prediction Table'!$A$2:$H$9,6,FALSE)),
IF(Pick_Color=4,(VLOOKUP('Cherry Size Prediction'!B46,'Prediction Table'!$A$2:$H$9,5,FALSE)),
IF(Pick_Color=3,(VLOOKUP('Cherry Size Prediction'!B46,'Prediction Table'!$A$2:$H$9,4,FALSE)),
IF(Pick_Color=2,(VLOOKUP('Cherry Size Prediction'!B46,'Prediction Table'!$A$2:$H$9,3,FALSE)),
IF(Pick_Color=1,(VLOOKUP('Cherry Size Prediction'!B46,'Prediction Table'!$A$2:$H$9,2,FALSE)),
"OVER"))))))),"OVER"))</f>
        <v/>
      </c>
      <c r="F46" s="32" t="str">
        <f>IF(B46="","",
IFERROR(D46/
IF(Pick_Color=7,(VLOOKUP('Cherry Size Prediction'!B46,'Prediction Table'!$A$13:$H$20,8,FALSE)),
IF(Pick_Color=6,(VLOOKUP('Cherry Size Prediction'!B46,'Prediction Table'!$A$13:$H$20,7,FALSE)),
IF(Pick_Color=5,(VLOOKUP('Cherry Size Prediction'!B46,'Prediction Table'!$A$13:$H$20,6,FALSE)),
IF(Pick_Color=4,(VLOOKUP('Cherry Size Prediction'!B46,'Prediction Table'!$A$13:$H$20,5,FALSE)),
IF(Pick_Color=3,(VLOOKUP('Cherry Size Prediction'!B46,'Prediction Table'!$A$13:$H$20,4,FALSE)),
IF(Pick_Color=2,(VLOOKUP('Cherry Size Prediction'!B46,'Prediction Table'!$A$13:$H$20,3,FALSE)),
IF(Pick_Color=1,(VLOOKUP('Cherry Size Prediction'!B46,'Prediction Table'!$A$13:$H$20,2,FALSE)),
"OVER"))))))),"OVER"))</f>
        <v/>
      </c>
      <c r="G46" s="35" t="str">
        <f>IF(D46="","",
IF(F46="OVER",
(IF(D46&gt;=Calculations!$B$11,Calculations!$A$11,
IF(D46&gt;=Calculations!$B$12,Calculations!$A$12,
IF(D46&gt;=Calculations!$B$13,Calculations!$A$13,
IF(D46&gt;=Calculations!$B$14,Calculations!$A$14,
IF(D46&gt;=Calculations!$B$15,Calculations!$A$15,
IF(D46&gt;=Calculations!$B$16,Calculations!$A$16,
IF(D46&gt;=Calculations!$B$17,Calculations!$A$17,
IF(D46&gt;=Calculations!$B$18,Calculations!$A$18))))))))),
(IF(F46&gt;=Calculations!$B$11,Calculations!$A$11,
IF(F46&gt;=Calculations!$B$12,Calculations!$A$12,
IF(F46&gt;=Calculations!$B$13,Calculations!$A$13,
IF(F46&gt;=Calculations!$B$14,Calculations!$A$14,
IF(F46&gt;=Calculations!$B$15,Calculations!$A$15,
IF(F46&gt;=Calculations!$B$16,Calculations!$A$16,
IF(F46&gt;=Calculations!$B$17,Calculations!$A$17,
IF(F46&gt;=Calculations!$B$18,Calculations!$A$18,
IF(F46&gt;=Calculations!$B$19,Calculations!$A$19,"&lt;12"))))))))))))</f>
        <v/>
      </c>
      <c r="H46" s="33"/>
      <c r="I46" s="6"/>
      <c r="J46" s="6"/>
      <c r="K46" s="6"/>
    </row>
    <row r="47" spans="1:11" x14ac:dyDescent="0.3">
      <c r="A47" s="12">
        <v>43</v>
      </c>
      <c r="B47" s="25"/>
      <c r="C47" s="25"/>
      <c r="D47" s="25"/>
      <c r="E47" s="31" t="str">
        <f>IF(B47="","",
IFERROR(C47/
IF(Pick_Color=7,(VLOOKUP('Cherry Size Prediction'!B47,'Prediction Table'!$A$2:$H$9,8,FALSE)),
IF(Pick_Color=6,(VLOOKUP('Cherry Size Prediction'!B47,'Prediction Table'!$A$2:$H$9,7,FALSE)),
IF(Pick_Color=5,(VLOOKUP('Cherry Size Prediction'!B47,'Prediction Table'!$A$2:$H$9,6,FALSE)),
IF(Pick_Color=4,(VLOOKUP('Cherry Size Prediction'!B47,'Prediction Table'!$A$2:$H$9,5,FALSE)),
IF(Pick_Color=3,(VLOOKUP('Cherry Size Prediction'!B47,'Prediction Table'!$A$2:$H$9,4,FALSE)),
IF(Pick_Color=2,(VLOOKUP('Cherry Size Prediction'!B47,'Prediction Table'!$A$2:$H$9,3,FALSE)),
IF(Pick_Color=1,(VLOOKUP('Cherry Size Prediction'!B47,'Prediction Table'!$A$2:$H$9,2,FALSE)),
"OVER"))))))),"OVER"))</f>
        <v/>
      </c>
      <c r="F47" s="32" t="str">
        <f>IF(B47="","",
IFERROR(D47/
IF(Pick_Color=7,(VLOOKUP('Cherry Size Prediction'!B47,'Prediction Table'!$A$13:$H$20,8,FALSE)),
IF(Pick_Color=6,(VLOOKUP('Cherry Size Prediction'!B47,'Prediction Table'!$A$13:$H$20,7,FALSE)),
IF(Pick_Color=5,(VLOOKUP('Cherry Size Prediction'!B47,'Prediction Table'!$A$13:$H$20,6,FALSE)),
IF(Pick_Color=4,(VLOOKUP('Cherry Size Prediction'!B47,'Prediction Table'!$A$13:$H$20,5,FALSE)),
IF(Pick_Color=3,(VLOOKUP('Cherry Size Prediction'!B47,'Prediction Table'!$A$13:$H$20,4,FALSE)),
IF(Pick_Color=2,(VLOOKUP('Cherry Size Prediction'!B47,'Prediction Table'!$A$13:$H$20,3,FALSE)),
IF(Pick_Color=1,(VLOOKUP('Cherry Size Prediction'!B47,'Prediction Table'!$A$13:$H$20,2,FALSE)),
"OVER"))))))),"OVER"))</f>
        <v/>
      </c>
      <c r="G47" s="35" t="str">
        <f>IF(D47="","",
IF(F47="OVER",
(IF(D47&gt;=Calculations!$B$11,Calculations!$A$11,
IF(D47&gt;=Calculations!$B$12,Calculations!$A$12,
IF(D47&gt;=Calculations!$B$13,Calculations!$A$13,
IF(D47&gt;=Calculations!$B$14,Calculations!$A$14,
IF(D47&gt;=Calculations!$B$15,Calculations!$A$15,
IF(D47&gt;=Calculations!$B$16,Calculations!$A$16,
IF(D47&gt;=Calculations!$B$17,Calculations!$A$17,
IF(D47&gt;=Calculations!$B$18,Calculations!$A$18))))))))),
(IF(F47&gt;=Calculations!$B$11,Calculations!$A$11,
IF(F47&gt;=Calculations!$B$12,Calculations!$A$12,
IF(F47&gt;=Calculations!$B$13,Calculations!$A$13,
IF(F47&gt;=Calculations!$B$14,Calculations!$A$14,
IF(F47&gt;=Calculations!$B$15,Calculations!$A$15,
IF(F47&gt;=Calculations!$B$16,Calculations!$A$16,
IF(F47&gt;=Calculations!$B$17,Calculations!$A$17,
IF(F47&gt;=Calculations!$B$18,Calculations!$A$18,
IF(F47&gt;=Calculations!$B$19,Calculations!$A$19,"&lt;12"))))))))))))</f>
        <v/>
      </c>
      <c r="H47" s="33"/>
      <c r="I47" s="6"/>
      <c r="J47" s="6"/>
      <c r="K47" s="6"/>
    </row>
    <row r="48" spans="1:11" x14ac:dyDescent="0.3">
      <c r="A48" s="12">
        <v>44</v>
      </c>
      <c r="B48" s="25"/>
      <c r="C48" s="25"/>
      <c r="D48" s="25"/>
      <c r="E48" s="31" t="str">
        <f>IF(B48="","",
IFERROR(C48/
IF(Pick_Color=7,(VLOOKUP('Cherry Size Prediction'!B48,'Prediction Table'!$A$2:$H$9,8,FALSE)),
IF(Pick_Color=6,(VLOOKUP('Cherry Size Prediction'!B48,'Prediction Table'!$A$2:$H$9,7,FALSE)),
IF(Pick_Color=5,(VLOOKUP('Cherry Size Prediction'!B48,'Prediction Table'!$A$2:$H$9,6,FALSE)),
IF(Pick_Color=4,(VLOOKUP('Cherry Size Prediction'!B48,'Prediction Table'!$A$2:$H$9,5,FALSE)),
IF(Pick_Color=3,(VLOOKUP('Cherry Size Prediction'!B48,'Prediction Table'!$A$2:$H$9,4,FALSE)),
IF(Pick_Color=2,(VLOOKUP('Cherry Size Prediction'!B48,'Prediction Table'!$A$2:$H$9,3,FALSE)),
IF(Pick_Color=1,(VLOOKUP('Cherry Size Prediction'!B48,'Prediction Table'!$A$2:$H$9,2,FALSE)),
"OVER"))))))),"OVER"))</f>
        <v/>
      </c>
      <c r="F48" s="32" t="str">
        <f>IF(B48="","",
IFERROR(D48/
IF(Pick_Color=7,(VLOOKUP('Cherry Size Prediction'!B48,'Prediction Table'!$A$13:$H$20,8,FALSE)),
IF(Pick_Color=6,(VLOOKUP('Cherry Size Prediction'!B48,'Prediction Table'!$A$13:$H$20,7,FALSE)),
IF(Pick_Color=5,(VLOOKUP('Cherry Size Prediction'!B48,'Prediction Table'!$A$13:$H$20,6,FALSE)),
IF(Pick_Color=4,(VLOOKUP('Cherry Size Prediction'!B48,'Prediction Table'!$A$13:$H$20,5,FALSE)),
IF(Pick_Color=3,(VLOOKUP('Cherry Size Prediction'!B48,'Prediction Table'!$A$13:$H$20,4,FALSE)),
IF(Pick_Color=2,(VLOOKUP('Cherry Size Prediction'!B48,'Prediction Table'!$A$13:$H$20,3,FALSE)),
IF(Pick_Color=1,(VLOOKUP('Cherry Size Prediction'!B48,'Prediction Table'!$A$13:$H$20,2,FALSE)),
"OVER"))))))),"OVER"))</f>
        <v/>
      </c>
      <c r="G48" s="35" t="str">
        <f>IF(D48="","",
IF(F48="OVER",
(IF(D48&gt;=Calculations!$B$11,Calculations!$A$11,
IF(D48&gt;=Calculations!$B$12,Calculations!$A$12,
IF(D48&gt;=Calculations!$B$13,Calculations!$A$13,
IF(D48&gt;=Calculations!$B$14,Calculations!$A$14,
IF(D48&gt;=Calculations!$B$15,Calculations!$A$15,
IF(D48&gt;=Calculations!$B$16,Calculations!$A$16,
IF(D48&gt;=Calculations!$B$17,Calculations!$A$17,
IF(D48&gt;=Calculations!$B$18,Calculations!$A$18))))))))),
(IF(F48&gt;=Calculations!$B$11,Calculations!$A$11,
IF(F48&gt;=Calculations!$B$12,Calculations!$A$12,
IF(F48&gt;=Calculations!$B$13,Calculations!$A$13,
IF(F48&gt;=Calculations!$B$14,Calculations!$A$14,
IF(F48&gt;=Calculations!$B$15,Calculations!$A$15,
IF(F48&gt;=Calculations!$B$16,Calculations!$A$16,
IF(F48&gt;=Calculations!$B$17,Calculations!$A$17,
IF(F48&gt;=Calculations!$B$18,Calculations!$A$18,
IF(F48&gt;=Calculations!$B$19,Calculations!$A$19,"&lt;12"))))))))))))</f>
        <v/>
      </c>
      <c r="H48" s="33"/>
      <c r="I48" s="6"/>
      <c r="J48" s="6"/>
      <c r="K48" s="6"/>
    </row>
    <row r="49" spans="1:11" x14ac:dyDescent="0.3">
      <c r="A49" s="12">
        <v>45</v>
      </c>
      <c r="B49" s="25"/>
      <c r="C49" s="25"/>
      <c r="D49" s="25"/>
      <c r="E49" s="31" t="str">
        <f>IF(B49="","",
IFERROR(C49/
IF(Pick_Color=7,(VLOOKUP('Cherry Size Prediction'!B49,'Prediction Table'!$A$2:$H$9,8,FALSE)),
IF(Pick_Color=6,(VLOOKUP('Cherry Size Prediction'!B49,'Prediction Table'!$A$2:$H$9,7,FALSE)),
IF(Pick_Color=5,(VLOOKUP('Cherry Size Prediction'!B49,'Prediction Table'!$A$2:$H$9,6,FALSE)),
IF(Pick_Color=4,(VLOOKUP('Cherry Size Prediction'!B49,'Prediction Table'!$A$2:$H$9,5,FALSE)),
IF(Pick_Color=3,(VLOOKUP('Cherry Size Prediction'!B49,'Prediction Table'!$A$2:$H$9,4,FALSE)),
IF(Pick_Color=2,(VLOOKUP('Cherry Size Prediction'!B49,'Prediction Table'!$A$2:$H$9,3,FALSE)),
IF(Pick_Color=1,(VLOOKUP('Cherry Size Prediction'!B49,'Prediction Table'!$A$2:$H$9,2,FALSE)),
"OVER"))))))),"OVER"))</f>
        <v/>
      </c>
      <c r="F49" s="32" t="str">
        <f>IF(B49="","",
IFERROR(D49/
IF(Pick_Color=7,(VLOOKUP('Cherry Size Prediction'!B49,'Prediction Table'!$A$13:$H$20,8,FALSE)),
IF(Pick_Color=6,(VLOOKUP('Cherry Size Prediction'!B49,'Prediction Table'!$A$13:$H$20,7,FALSE)),
IF(Pick_Color=5,(VLOOKUP('Cherry Size Prediction'!B49,'Prediction Table'!$A$13:$H$20,6,FALSE)),
IF(Pick_Color=4,(VLOOKUP('Cherry Size Prediction'!B49,'Prediction Table'!$A$13:$H$20,5,FALSE)),
IF(Pick_Color=3,(VLOOKUP('Cherry Size Prediction'!B49,'Prediction Table'!$A$13:$H$20,4,FALSE)),
IF(Pick_Color=2,(VLOOKUP('Cherry Size Prediction'!B49,'Prediction Table'!$A$13:$H$20,3,FALSE)),
IF(Pick_Color=1,(VLOOKUP('Cherry Size Prediction'!B49,'Prediction Table'!$A$13:$H$20,2,FALSE)),
"OVER"))))))),"OVER"))</f>
        <v/>
      </c>
      <c r="G49" s="35" t="str">
        <f>IF(D49="","",
IF(F49="OVER",
(IF(D49&gt;=Calculations!$B$11,Calculations!$A$11,
IF(D49&gt;=Calculations!$B$12,Calculations!$A$12,
IF(D49&gt;=Calculations!$B$13,Calculations!$A$13,
IF(D49&gt;=Calculations!$B$14,Calculations!$A$14,
IF(D49&gt;=Calculations!$B$15,Calculations!$A$15,
IF(D49&gt;=Calculations!$B$16,Calculations!$A$16,
IF(D49&gt;=Calculations!$B$17,Calculations!$A$17,
IF(D49&gt;=Calculations!$B$18,Calculations!$A$18))))))))),
(IF(F49&gt;=Calculations!$B$11,Calculations!$A$11,
IF(F49&gt;=Calculations!$B$12,Calculations!$A$12,
IF(F49&gt;=Calculations!$B$13,Calculations!$A$13,
IF(F49&gt;=Calculations!$B$14,Calculations!$A$14,
IF(F49&gt;=Calculations!$B$15,Calculations!$A$15,
IF(F49&gt;=Calculations!$B$16,Calculations!$A$16,
IF(F49&gt;=Calculations!$B$17,Calculations!$A$17,
IF(F49&gt;=Calculations!$B$18,Calculations!$A$18,
IF(F49&gt;=Calculations!$B$19,Calculations!$A$19,"&lt;12"))))))))))))</f>
        <v/>
      </c>
      <c r="H49" s="33"/>
      <c r="I49" s="6"/>
      <c r="J49" s="6"/>
      <c r="K49" s="6"/>
    </row>
    <row r="50" spans="1:11" x14ac:dyDescent="0.3">
      <c r="A50" s="12">
        <v>46</v>
      </c>
      <c r="B50" s="25"/>
      <c r="C50" s="25"/>
      <c r="D50" s="25"/>
      <c r="E50" s="31" t="str">
        <f>IF(B50="","",
IFERROR(C50/
IF(Pick_Color=7,(VLOOKUP('Cherry Size Prediction'!B50,'Prediction Table'!$A$2:$H$9,8,FALSE)),
IF(Pick_Color=6,(VLOOKUP('Cherry Size Prediction'!B50,'Prediction Table'!$A$2:$H$9,7,FALSE)),
IF(Pick_Color=5,(VLOOKUP('Cherry Size Prediction'!B50,'Prediction Table'!$A$2:$H$9,6,FALSE)),
IF(Pick_Color=4,(VLOOKUP('Cherry Size Prediction'!B50,'Prediction Table'!$A$2:$H$9,5,FALSE)),
IF(Pick_Color=3,(VLOOKUP('Cherry Size Prediction'!B50,'Prediction Table'!$A$2:$H$9,4,FALSE)),
IF(Pick_Color=2,(VLOOKUP('Cherry Size Prediction'!B50,'Prediction Table'!$A$2:$H$9,3,FALSE)),
IF(Pick_Color=1,(VLOOKUP('Cherry Size Prediction'!B50,'Prediction Table'!$A$2:$H$9,2,FALSE)),
"OVER"))))))),"OVER"))</f>
        <v/>
      </c>
      <c r="F50" s="32" t="str">
        <f>IF(B50="","",
IFERROR(D50/
IF(Pick_Color=7,(VLOOKUP('Cherry Size Prediction'!B50,'Prediction Table'!$A$13:$H$20,8,FALSE)),
IF(Pick_Color=6,(VLOOKUP('Cherry Size Prediction'!B50,'Prediction Table'!$A$13:$H$20,7,FALSE)),
IF(Pick_Color=5,(VLOOKUP('Cherry Size Prediction'!B50,'Prediction Table'!$A$13:$H$20,6,FALSE)),
IF(Pick_Color=4,(VLOOKUP('Cherry Size Prediction'!B50,'Prediction Table'!$A$13:$H$20,5,FALSE)),
IF(Pick_Color=3,(VLOOKUP('Cherry Size Prediction'!B50,'Prediction Table'!$A$13:$H$20,4,FALSE)),
IF(Pick_Color=2,(VLOOKUP('Cherry Size Prediction'!B50,'Prediction Table'!$A$13:$H$20,3,FALSE)),
IF(Pick_Color=1,(VLOOKUP('Cherry Size Prediction'!B50,'Prediction Table'!$A$13:$H$20,2,FALSE)),
"OVER"))))))),"OVER"))</f>
        <v/>
      </c>
      <c r="G50" s="35" t="str">
        <f>IF(D50="","",
IF(F50="OVER",
(IF(D50&gt;=Calculations!$B$11,Calculations!$A$11,
IF(D50&gt;=Calculations!$B$12,Calculations!$A$12,
IF(D50&gt;=Calculations!$B$13,Calculations!$A$13,
IF(D50&gt;=Calculations!$B$14,Calculations!$A$14,
IF(D50&gt;=Calculations!$B$15,Calculations!$A$15,
IF(D50&gt;=Calculations!$B$16,Calculations!$A$16,
IF(D50&gt;=Calculations!$B$17,Calculations!$A$17,
IF(D50&gt;=Calculations!$B$18,Calculations!$A$18))))))))),
(IF(F50&gt;=Calculations!$B$11,Calculations!$A$11,
IF(F50&gt;=Calculations!$B$12,Calculations!$A$12,
IF(F50&gt;=Calculations!$B$13,Calculations!$A$13,
IF(F50&gt;=Calculations!$B$14,Calculations!$A$14,
IF(F50&gt;=Calculations!$B$15,Calculations!$A$15,
IF(F50&gt;=Calculations!$B$16,Calculations!$A$16,
IF(F50&gt;=Calculations!$B$17,Calculations!$A$17,
IF(F50&gt;=Calculations!$B$18,Calculations!$A$18,
IF(F50&gt;=Calculations!$B$19,Calculations!$A$19,"&lt;12"))))))))))))</f>
        <v/>
      </c>
      <c r="H50" s="33"/>
      <c r="I50" s="6"/>
      <c r="J50" s="6"/>
      <c r="K50" s="8"/>
    </row>
    <row r="51" spans="1:11" x14ac:dyDescent="0.3">
      <c r="A51" s="12">
        <v>47</v>
      </c>
      <c r="B51" s="25"/>
      <c r="C51" s="25"/>
      <c r="D51" s="25"/>
      <c r="E51" s="31" t="str">
        <f>IF(B51="","",
IFERROR(C51/
IF(Pick_Color=7,(VLOOKUP('Cherry Size Prediction'!B51,'Prediction Table'!$A$2:$H$9,8,FALSE)),
IF(Pick_Color=6,(VLOOKUP('Cherry Size Prediction'!B51,'Prediction Table'!$A$2:$H$9,7,FALSE)),
IF(Pick_Color=5,(VLOOKUP('Cherry Size Prediction'!B51,'Prediction Table'!$A$2:$H$9,6,FALSE)),
IF(Pick_Color=4,(VLOOKUP('Cherry Size Prediction'!B51,'Prediction Table'!$A$2:$H$9,5,FALSE)),
IF(Pick_Color=3,(VLOOKUP('Cherry Size Prediction'!B51,'Prediction Table'!$A$2:$H$9,4,FALSE)),
IF(Pick_Color=2,(VLOOKUP('Cherry Size Prediction'!B51,'Prediction Table'!$A$2:$H$9,3,FALSE)),
IF(Pick_Color=1,(VLOOKUP('Cherry Size Prediction'!B51,'Prediction Table'!$A$2:$H$9,2,FALSE)),
"OVER"))))))),"OVER"))</f>
        <v/>
      </c>
      <c r="F51" s="32" t="str">
        <f>IF(B51="","",
IFERROR(D51/
IF(Pick_Color=7,(VLOOKUP('Cherry Size Prediction'!B51,'Prediction Table'!$A$13:$H$20,8,FALSE)),
IF(Pick_Color=6,(VLOOKUP('Cherry Size Prediction'!B51,'Prediction Table'!$A$13:$H$20,7,FALSE)),
IF(Pick_Color=5,(VLOOKUP('Cherry Size Prediction'!B51,'Prediction Table'!$A$13:$H$20,6,FALSE)),
IF(Pick_Color=4,(VLOOKUP('Cherry Size Prediction'!B51,'Prediction Table'!$A$13:$H$20,5,FALSE)),
IF(Pick_Color=3,(VLOOKUP('Cherry Size Prediction'!B51,'Prediction Table'!$A$13:$H$20,4,FALSE)),
IF(Pick_Color=2,(VLOOKUP('Cherry Size Prediction'!B51,'Prediction Table'!$A$13:$H$20,3,FALSE)),
IF(Pick_Color=1,(VLOOKUP('Cherry Size Prediction'!B51,'Prediction Table'!$A$13:$H$20,2,FALSE)),
"OVER"))))))),"OVER"))</f>
        <v/>
      </c>
      <c r="G51" s="35" t="str">
        <f>IF(D51="","",
IF(F51="OVER",
(IF(D51&gt;=Calculations!$B$11,Calculations!$A$11,
IF(D51&gt;=Calculations!$B$12,Calculations!$A$12,
IF(D51&gt;=Calculations!$B$13,Calculations!$A$13,
IF(D51&gt;=Calculations!$B$14,Calculations!$A$14,
IF(D51&gt;=Calculations!$B$15,Calculations!$A$15,
IF(D51&gt;=Calculations!$B$16,Calculations!$A$16,
IF(D51&gt;=Calculations!$B$17,Calculations!$A$17,
IF(D51&gt;=Calculations!$B$18,Calculations!$A$18))))))))),
(IF(F51&gt;=Calculations!$B$11,Calculations!$A$11,
IF(F51&gt;=Calculations!$B$12,Calculations!$A$12,
IF(F51&gt;=Calculations!$B$13,Calculations!$A$13,
IF(F51&gt;=Calculations!$B$14,Calculations!$A$14,
IF(F51&gt;=Calculations!$B$15,Calculations!$A$15,
IF(F51&gt;=Calculations!$B$16,Calculations!$A$16,
IF(F51&gt;=Calculations!$B$17,Calculations!$A$17,
IF(F51&gt;=Calculations!$B$18,Calculations!$A$18,
IF(F51&gt;=Calculations!$B$19,Calculations!$A$19,"&lt;12"))))))))))))</f>
        <v/>
      </c>
      <c r="H51" s="33"/>
      <c r="I51" s="6"/>
      <c r="J51" s="6"/>
      <c r="K51" s="8"/>
    </row>
    <row r="52" spans="1:11" x14ac:dyDescent="0.3">
      <c r="A52" s="12">
        <v>48</v>
      </c>
      <c r="B52" s="25"/>
      <c r="C52" s="25"/>
      <c r="D52" s="25"/>
      <c r="E52" s="31" t="str">
        <f>IF(B52="","",
IFERROR(C52/
IF(Pick_Color=7,(VLOOKUP('Cherry Size Prediction'!B52,'Prediction Table'!$A$2:$H$9,8,FALSE)),
IF(Pick_Color=6,(VLOOKUP('Cherry Size Prediction'!B52,'Prediction Table'!$A$2:$H$9,7,FALSE)),
IF(Pick_Color=5,(VLOOKUP('Cherry Size Prediction'!B52,'Prediction Table'!$A$2:$H$9,6,FALSE)),
IF(Pick_Color=4,(VLOOKUP('Cherry Size Prediction'!B52,'Prediction Table'!$A$2:$H$9,5,FALSE)),
IF(Pick_Color=3,(VLOOKUP('Cherry Size Prediction'!B52,'Prediction Table'!$A$2:$H$9,4,FALSE)),
IF(Pick_Color=2,(VLOOKUP('Cherry Size Prediction'!B52,'Prediction Table'!$A$2:$H$9,3,FALSE)),
IF(Pick_Color=1,(VLOOKUP('Cherry Size Prediction'!B52,'Prediction Table'!$A$2:$H$9,2,FALSE)),
"OVER"))))))),"OVER"))</f>
        <v/>
      </c>
      <c r="F52" s="32" t="str">
        <f>IF(B52="","",
IFERROR(D52/
IF(Pick_Color=7,(VLOOKUP('Cherry Size Prediction'!B52,'Prediction Table'!$A$13:$H$20,8,FALSE)),
IF(Pick_Color=6,(VLOOKUP('Cherry Size Prediction'!B52,'Prediction Table'!$A$13:$H$20,7,FALSE)),
IF(Pick_Color=5,(VLOOKUP('Cherry Size Prediction'!B52,'Prediction Table'!$A$13:$H$20,6,FALSE)),
IF(Pick_Color=4,(VLOOKUP('Cherry Size Prediction'!B52,'Prediction Table'!$A$13:$H$20,5,FALSE)),
IF(Pick_Color=3,(VLOOKUP('Cherry Size Prediction'!B52,'Prediction Table'!$A$13:$H$20,4,FALSE)),
IF(Pick_Color=2,(VLOOKUP('Cherry Size Prediction'!B52,'Prediction Table'!$A$13:$H$20,3,FALSE)),
IF(Pick_Color=1,(VLOOKUP('Cherry Size Prediction'!B52,'Prediction Table'!$A$13:$H$20,2,FALSE)),
"OVER"))))))),"OVER"))</f>
        <v/>
      </c>
      <c r="G52" s="35" t="str">
        <f>IF(D52="","",
IF(F52="OVER",
(IF(D52&gt;=Calculations!$B$11,Calculations!$A$11,
IF(D52&gt;=Calculations!$B$12,Calculations!$A$12,
IF(D52&gt;=Calculations!$B$13,Calculations!$A$13,
IF(D52&gt;=Calculations!$B$14,Calculations!$A$14,
IF(D52&gt;=Calculations!$B$15,Calculations!$A$15,
IF(D52&gt;=Calculations!$B$16,Calculations!$A$16,
IF(D52&gt;=Calculations!$B$17,Calculations!$A$17,
IF(D52&gt;=Calculations!$B$18,Calculations!$A$18))))))))),
(IF(F52&gt;=Calculations!$B$11,Calculations!$A$11,
IF(F52&gt;=Calculations!$B$12,Calculations!$A$12,
IF(F52&gt;=Calculations!$B$13,Calculations!$A$13,
IF(F52&gt;=Calculations!$B$14,Calculations!$A$14,
IF(F52&gt;=Calculations!$B$15,Calculations!$A$15,
IF(F52&gt;=Calculations!$B$16,Calculations!$A$16,
IF(F52&gt;=Calculations!$B$17,Calculations!$A$17,
IF(F52&gt;=Calculations!$B$18,Calculations!$A$18,
IF(F52&gt;=Calculations!$B$19,Calculations!$A$19,"&lt;12"))))))))))))</f>
        <v/>
      </c>
      <c r="H52" s="33"/>
      <c r="I52" s="6"/>
      <c r="J52" s="6"/>
      <c r="K52" s="8"/>
    </row>
    <row r="53" spans="1:11" x14ac:dyDescent="0.3">
      <c r="A53" s="12">
        <v>49</v>
      </c>
      <c r="B53" s="25"/>
      <c r="C53" s="25"/>
      <c r="D53" s="25"/>
      <c r="E53" s="31" t="str">
        <f>IF(B53="","",
IFERROR(C53/
IF(Pick_Color=7,(VLOOKUP('Cherry Size Prediction'!B53,'Prediction Table'!$A$2:$H$9,8,FALSE)),
IF(Pick_Color=6,(VLOOKUP('Cherry Size Prediction'!B53,'Prediction Table'!$A$2:$H$9,7,FALSE)),
IF(Pick_Color=5,(VLOOKUP('Cherry Size Prediction'!B53,'Prediction Table'!$A$2:$H$9,6,FALSE)),
IF(Pick_Color=4,(VLOOKUP('Cherry Size Prediction'!B53,'Prediction Table'!$A$2:$H$9,5,FALSE)),
IF(Pick_Color=3,(VLOOKUP('Cherry Size Prediction'!B53,'Prediction Table'!$A$2:$H$9,4,FALSE)),
IF(Pick_Color=2,(VLOOKUP('Cherry Size Prediction'!B53,'Prediction Table'!$A$2:$H$9,3,FALSE)),
IF(Pick_Color=1,(VLOOKUP('Cherry Size Prediction'!B53,'Prediction Table'!$A$2:$H$9,2,FALSE)),
"OVER"))))))),"OVER"))</f>
        <v/>
      </c>
      <c r="F53" s="32" t="str">
        <f>IF(B53="","",
IFERROR(D53/
IF(Pick_Color=7,(VLOOKUP('Cherry Size Prediction'!B53,'Prediction Table'!$A$13:$H$20,8,FALSE)),
IF(Pick_Color=6,(VLOOKUP('Cherry Size Prediction'!B53,'Prediction Table'!$A$13:$H$20,7,FALSE)),
IF(Pick_Color=5,(VLOOKUP('Cherry Size Prediction'!B53,'Prediction Table'!$A$13:$H$20,6,FALSE)),
IF(Pick_Color=4,(VLOOKUP('Cherry Size Prediction'!B53,'Prediction Table'!$A$13:$H$20,5,FALSE)),
IF(Pick_Color=3,(VLOOKUP('Cherry Size Prediction'!B53,'Prediction Table'!$A$13:$H$20,4,FALSE)),
IF(Pick_Color=2,(VLOOKUP('Cherry Size Prediction'!B53,'Prediction Table'!$A$13:$H$20,3,FALSE)),
IF(Pick_Color=1,(VLOOKUP('Cherry Size Prediction'!B53,'Prediction Table'!$A$13:$H$20,2,FALSE)),
"OVER"))))))),"OVER"))</f>
        <v/>
      </c>
      <c r="G53" s="35" t="str">
        <f>IF(D53="","",
IF(F53="OVER",
(IF(D53&gt;=Calculations!$B$11,Calculations!$A$11,
IF(D53&gt;=Calculations!$B$12,Calculations!$A$12,
IF(D53&gt;=Calculations!$B$13,Calculations!$A$13,
IF(D53&gt;=Calculations!$B$14,Calculations!$A$14,
IF(D53&gt;=Calculations!$B$15,Calculations!$A$15,
IF(D53&gt;=Calculations!$B$16,Calculations!$A$16,
IF(D53&gt;=Calculations!$B$17,Calculations!$A$17,
IF(D53&gt;=Calculations!$B$18,Calculations!$A$18))))))))),
(IF(F53&gt;=Calculations!$B$11,Calculations!$A$11,
IF(F53&gt;=Calculations!$B$12,Calculations!$A$12,
IF(F53&gt;=Calculations!$B$13,Calculations!$A$13,
IF(F53&gt;=Calculations!$B$14,Calculations!$A$14,
IF(F53&gt;=Calculations!$B$15,Calculations!$A$15,
IF(F53&gt;=Calculations!$B$16,Calculations!$A$16,
IF(F53&gt;=Calculations!$B$17,Calculations!$A$17,
IF(F53&gt;=Calculations!$B$18,Calculations!$A$18,
IF(F53&gt;=Calculations!$B$19,Calculations!$A$19,"&lt;12"))))))))))))</f>
        <v/>
      </c>
      <c r="H53" s="33"/>
      <c r="I53" s="6"/>
      <c r="J53" s="6"/>
      <c r="K53" s="8"/>
    </row>
    <row r="54" spans="1:11" x14ac:dyDescent="0.3">
      <c r="A54" s="12">
        <v>50</v>
      </c>
      <c r="B54" s="25"/>
      <c r="C54" s="25"/>
      <c r="D54" s="25"/>
      <c r="E54" s="31" t="str">
        <f>IF(B54="","",
IFERROR(C54/
IF(Pick_Color=7,(VLOOKUP('Cherry Size Prediction'!B54,'Prediction Table'!$A$2:$H$9,8,FALSE)),
IF(Pick_Color=6,(VLOOKUP('Cherry Size Prediction'!B54,'Prediction Table'!$A$2:$H$9,7,FALSE)),
IF(Pick_Color=5,(VLOOKUP('Cherry Size Prediction'!B54,'Prediction Table'!$A$2:$H$9,6,FALSE)),
IF(Pick_Color=4,(VLOOKUP('Cherry Size Prediction'!B54,'Prediction Table'!$A$2:$H$9,5,FALSE)),
IF(Pick_Color=3,(VLOOKUP('Cherry Size Prediction'!B54,'Prediction Table'!$A$2:$H$9,4,FALSE)),
IF(Pick_Color=2,(VLOOKUP('Cherry Size Prediction'!B54,'Prediction Table'!$A$2:$H$9,3,FALSE)),
IF(Pick_Color=1,(VLOOKUP('Cherry Size Prediction'!B54,'Prediction Table'!$A$2:$H$9,2,FALSE)),
"OVER"))))))),"OVER"))</f>
        <v/>
      </c>
      <c r="F54" s="32" t="str">
        <f>IF(B54="","",
IFERROR(D54/
IF(Pick_Color=7,(VLOOKUP('Cherry Size Prediction'!B54,'Prediction Table'!$A$13:$H$20,8,FALSE)),
IF(Pick_Color=6,(VLOOKUP('Cherry Size Prediction'!B54,'Prediction Table'!$A$13:$H$20,7,FALSE)),
IF(Pick_Color=5,(VLOOKUP('Cherry Size Prediction'!B54,'Prediction Table'!$A$13:$H$20,6,FALSE)),
IF(Pick_Color=4,(VLOOKUP('Cherry Size Prediction'!B54,'Prediction Table'!$A$13:$H$20,5,FALSE)),
IF(Pick_Color=3,(VLOOKUP('Cherry Size Prediction'!B54,'Prediction Table'!$A$13:$H$20,4,FALSE)),
IF(Pick_Color=2,(VLOOKUP('Cherry Size Prediction'!B54,'Prediction Table'!$A$13:$H$20,3,FALSE)),
IF(Pick_Color=1,(VLOOKUP('Cherry Size Prediction'!B54,'Prediction Table'!$A$13:$H$20,2,FALSE)),
"OVER"))))))),"OVER"))</f>
        <v/>
      </c>
      <c r="G54" s="35" t="str">
        <f>IF(D54="","",
IF(F54="OVER",
(IF(D54&gt;=Calculations!$B$11,Calculations!$A$11,
IF(D54&gt;=Calculations!$B$12,Calculations!$A$12,
IF(D54&gt;=Calculations!$B$13,Calculations!$A$13,
IF(D54&gt;=Calculations!$B$14,Calculations!$A$14,
IF(D54&gt;=Calculations!$B$15,Calculations!$A$15,
IF(D54&gt;=Calculations!$B$16,Calculations!$A$16,
IF(D54&gt;=Calculations!$B$17,Calculations!$A$17,
IF(D54&gt;=Calculations!$B$18,Calculations!$A$18))))))))),
(IF(F54&gt;=Calculations!$B$11,Calculations!$A$11,
IF(F54&gt;=Calculations!$B$12,Calculations!$A$12,
IF(F54&gt;=Calculations!$B$13,Calculations!$A$13,
IF(F54&gt;=Calculations!$B$14,Calculations!$A$14,
IF(F54&gt;=Calculations!$B$15,Calculations!$A$15,
IF(F54&gt;=Calculations!$B$16,Calculations!$A$16,
IF(F54&gt;=Calculations!$B$17,Calculations!$A$17,
IF(F54&gt;=Calculations!$B$18,Calculations!$A$18,
IF(F54&gt;=Calculations!$B$19,Calculations!$A$19,"&lt;12"))))))))))))</f>
        <v/>
      </c>
      <c r="H54" s="33"/>
      <c r="I54" s="6"/>
      <c r="J54" s="6"/>
      <c r="K54" s="8"/>
    </row>
    <row r="55" spans="1:11" x14ac:dyDescent="0.3">
      <c r="A55" s="12">
        <v>51</v>
      </c>
      <c r="B55" s="25"/>
      <c r="C55" s="25"/>
      <c r="D55" s="25"/>
      <c r="E55" s="31" t="str">
        <f>IF(B55="","",
IFERROR(C55/
IF(Pick_Color=7,(VLOOKUP('Cherry Size Prediction'!B55,'Prediction Table'!$A$2:$H$9,8,FALSE)),
IF(Pick_Color=6,(VLOOKUP('Cherry Size Prediction'!B55,'Prediction Table'!$A$2:$H$9,7,FALSE)),
IF(Pick_Color=5,(VLOOKUP('Cherry Size Prediction'!B55,'Prediction Table'!$A$2:$H$9,6,FALSE)),
IF(Pick_Color=4,(VLOOKUP('Cherry Size Prediction'!B55,'Prediction Table'!$A$2:$H$9,5,FALSE)),
IF(Pick_Color=3,(VLOOKUP('Cherry Size Prediction'!B55,'Prediction Table'!$A$2:$H$9,4,FALSE)),
IF(Pick_Color=2,(VLOOKUP('Cherry Size Prediction'!B55,'Prediction Table'!$A$2:$H$9,3,FALSE)),
IF(Pick_Color=1,(VLOOKUP('Cherry Size Prediction'!B55,'Prediction Table'!$A$2:$H$9,2,FALSE)),
"OVER"))))))),"OVER"))</f>
        <v/>
      </c>
      <c r="F55" s="32" t="str">
        <f>IF(B55="","",
IFERROR(D55/
IF(Pick_Color=7,(VLOOKUP('Cherry Size Prediction'!B55,'Prediction Table'!$A$13:$H$20,8,FALSE)),
IF(Pick_Color=6,(VLOOKUP('Cherry Size Prediction'!B55,'Prediction Table'!$A$13:$H$20,7,FALSE)),
IF(Pick_Color=5,(VLOOKUP('Cherry Size Prediction'!B55,'Prediction Table'!$A$13:$H$20,6,FALSE)),
IF(Pick_Color=4,(VLOOKUP('Cherry Size Prediction'!B55,'Prediction Table'!$A$13:$H$20,5,FALSE)),
IF(Pick_Color=3,(VLOOKUP('Cherry Size Prediction'!B55,'Prediction Table'!$A$13:$H$20,4,FALSE)),
IF(Pick_Color=2,(VLOOKUP('Cherry Size Prediction'!B55,'Prediction Table'!$A$13:$H$20,3,FALSE)),
IF(Pick_Color=1,(VLOOKUP('Cherry Size Prediction'!B55,'Prediction Table'!$A$13:$H$20,2,FALSE)),
"OVER"))))))),"OVER"))</f>
        <v/>
      </c>
      <c r="G55" s="35" t="str">
        <f>IF(D55="","",
IF(F55="OVER",
(IF(D55&gt;=Calculations!$B$11,Calculations!$A$11,
IF(D55&gt;=Calculations!$B$12,Calculations!$A$12,
IF(D55&gt;=Calculations!$B$13,Calculations!$A$13,
IF(D55&gt;=Calculations!$B$14,Calculations!$A$14,
IF(D55&gt;=Calculations!$B$15,Calculations!$A$15,
IF(D55&gt;=Calculations!$B$16,Calculations!$A$16,
IF(D55&gt;=Calculations!$B$17,Calculations!$A$17,
IF(D55&gt;=Calculations!$B$18,Calculations!$A$18))))))))),
(IF(F55&gt;=Calculations!$B$11,Calculations!$A$11,
IF(F55&gt;=Calculations!$B$12,Calculations!$A$12,
IF(F55&gt;=Calculations!$B$13,Calculations!$A$13,
IF(F55&gt;=Calculations!$B$14,Calculations!$A$14,
IF(F55&gt;=Calculations!$B$15,Calculations!$A$15,
IF(F55&gt;=Calculations!$B$16,Calculations!$A$16,
IF(F55&gt;=Calculations!$B$17,Calculations!$A$17,
IF(F55&gt;=Calculations!$B$18,Calculations!$A$18,
IF(F55&gt;=Calculations!$B$19,Calculations!$A$19,"&lt;12"))))))))))))</f>
        <v/>
      </c>
      <c r="I55" s="6"/>
      <c r="J55" s="6"/>
      <c r="K55" s="8"/>
    </row>
    <row r="56" spans="1:11" x14ac:dyDescent="0.3">
      <c r="A56" s="12">
        <v>52</v>
      </c>
      <c r="B56" s="25"/>
      <c r="C56" s="25"/>
      <c r="D56" s="25"/>
      <c r="E56" s="31" t="str">
        <f>IF(B56="","",
IFERROR(C56/
IF(Pick_Color=7,(VLOOKUP('Cherry Size Prediction'!B56,'Prediction Table'!$A$2:$H$9,8,FALSE)),
IF(Pick_Color=6,(VLOOKUP('Cherry Size Prediction'!B56,'Prediction Table'!$A$2:$H$9,7,FALSE)),
IF(Pick_Color=5,(VLOOKUP('Cherry Size Prediction'!B56,'Prediction Table'!$A$2:$H$9,6,FALSE)),
IF(Pick_Color=4,(VLOOKUP('Cherry Size Prediction'!B56,'Prediction Table'!$A$2:$H$9,5,FALSE)),
IF(Pick_Color=3,(VLOOKUP('Cherry Size Prediction'!B56,'Prediction Table'!$A$2:$H$9,4,FALSE)),
IF(Pick_Color=2,(VLOOKUP('Cherry Size Prediction'!B56,'Prediction Table'!$A$2:$H$9,3,FALSE)),
IF(Pick_Color=1,(VLOOKUP('Cherry Size Prediction'!B56,'Prediction Table'!$A$2:$H$9,2,FALSE)),
"OVER"))))))),"OVER"))</f>
        <v/>
      </c>
      <c r="F56" s="32" t="str">
        <f>IF(B56="","",
IFERROR(D56/
IF(Pick_Color=7,(VLOOKUP('Cherry Size Prediction'!B56,'Prediction Table'!$A$13:$H$20,8,FALSE)),
IF(Pick_Color=6,(VLOOKUP('Cherry Size Prediction'!B56,'Prediction Table'!$A$13:$H$20,7,FALSE)),
IF(Pick_Color=5,(VLOOKUP('Cherry Size Prediction'!B56,'Prediction Table'!$A$13:$H$20,6,FALSE)),
IF(Pick_Color=4,(VLOOKUP('Cherry Size Prediction'!B56,'Prediction Table'!$A$13:$H$20,5,FALSE)),
IF(Pick_Color=3,(VLOOKUP('Cherry Size Prediction'!B56,'Prediction Table'!$A$13:$H$20,4,FALSE)),
IF(Pick_Color=2,(VLOOKUP('Cherry Size Prediction'!B56,'Prediction Table'!$A$13:$H$20,3,FALSE)),
IF(Pick_Color=1,(VLOOKUP('Cherry Size Prediction'!B56,'Prediction Table'!$A$13:$H$20,2,FALSE)),
"OVER"))))))),"OVER"))</f>
        <v/>
      </c>
      <c r="G56" s="35" t="str">
        <f>IF(D56="","",
IF(F56="OVER",
(IF(D56&gt;=Calculations!$B$11,Calculations!$A$11,
IF(D56&gt;=Calculations!$B$12,Calculations!$A$12,
IF(D56&gt;=Calculations!$B$13,Calculations!$A$13,
IF(D56&gt;=Calculations!$B$14,Calculations!$A$14,
IF(D56&gt;=Calculations!$B$15,Calculations!$A$15,
IF(D56&gt;=Calculations!$B$16,Calculations!$A$16,
IF(D56&gt;=Calculations!$B$17,Calculations!$A$17,
IF(D56&gt;=Calculations!$B$18,Calculations!$A$18))))))))),
(IF(F56&gt;=Calculations!$B$11,Calculations!$A$11,
IF(F56&gt;=Calculations!$B$12,Calculations!$A$12,
IF(F56&gt;=Calculations!$B$13,Calculations!$A$13,
IF(F56&gt;=Calculations!$B$14,Calculations!$A$14,
IF(F56&gt;=Calculations!$B$15,Calculations!$A$15,
IF(F56&gt;=Calculations!$B$16,Calculations!$A$16,
IF(F56&gt;=Calculations!$B$17,Calculations!$A$17,
IF(F56&gt;=Calculations!$B$18,Calculations!$A$18,
IF(F56&gt;=Calculations!$B$19,Calculations!$A$19,"&lt;12"))))))))))))</f>
        <v/>
      </c>
      <c r="I56" s="6"/>
      <c r="J56" s="6"/>
      <c r="K56" s="8"/>
    </row>
    <row r="57" spans="1:11" x14ac:dyDescent="0.3">
      <c r="A57" s="12">
        <v>53</v>
      </c>
      <c r="B57" s="25"/>
      <c r="C57" s="25"/>
      <c r="D57" s="25"/>
      <c r="E57" s="31" t="str">
        <f>IF(B57="","",
IFERROR(C57/
IF(Pick_Color=7,(VLOOKUP('Cherry Size Prediction'!B57,'Prediction Table'!$A$2:$H$9,8,FALSE)),
IF(Pick_Color=6,(VLOOKUP('Cherry Size Prediction'!B57,'Prediction Table'!$A$2:$H$9,7,FALSE)),
IF(Pick_Color=5,(VLOOKUP('Cherry Size Prediction'!B57,'Prediction Table'!$A$2:$H$9,6,FALSE)),
IF(Pick_Color=4,(VLOOKUP('Cherry Size Prediction'!B57,'Prediction Table'!$A$2:$H$9,5,FALSE)),
IF(Pick_Color=3,(VLOOKUP('Cherry Size Prediction'!B57,'Prediction Table'!$A$2:$H$9,4,FALSE)),
IF(Pick_Color=2,(VLOOKUP('Cherry Size Prediction'!B57,'Prediction Table'!$A$2:$H$9,3,FALSE)),
IF(Pick_Color=1,(VLOOKUP('Cherry Size Prediction'!B57,'Prediction Table'!$A$2:$H$9,2,FALSE)),
"OVER"))))))),"OVER"))</f>
        <v/>
      </c>
      <c r="F57" s="32" t="str">
        <f>IF(B57="","",
IFERROR(D57/
IF(Pick_Color=7,(VLOOKUP('Cherry Size Prediction'!B57,'Prediction Table'!$A$13:$H$20,8,FALSE)),
IF(Pick_Color=6,(VLOOKUP('Cherry Size Prediction'!B57,'Prediction Table'!$A$13:$H$20,7,FALSE)),
IF(Pick_Color=5,(VLOOKUP('Cherry Size Prediction'!B57,'Prediction Table'!$A$13:$H$20,6,FALSE)),
IF(Pick_Color=4,(VLOOKUP('Cherry Size Prediction'!B57,'Prediction Table'!$A$13:$H$20,5,FALSE)),
IF(Pick_Color=3,(VLOOKUP('Cherry Size Prediction'!B57,'Prediction Table'!$A$13:$H$20,4,FALSE)),
IF(Pick_Color=2,(VLOOKUP('Cherry Size Prediction'!B57,'Prediction Table'!$A$13:$H$20,3,FALSE)),
IF(Pick_Color=1,(VLOOKUP('Cherry Size Prediction'!B57,'Prediction Table'!$A$13:$H$20,2,FALSE)),
"OVER"))))))),"OVER"))</f>
        <v/>
      </c>
      <c r="G57" s="35" t="str">
        <f>IF(D57="","",
IF(F57="OVER",
(IF(D57&gt;=Calculations!$B$11,Calculations!$A$11,
IF(D57&gt;=Calculations!$B$12,Calculations!$A$12,
IF(D57&gt;=Calculations!$B$13,Calculations!$A$13,
IF(D57&gt;=Calculations!$B$14,Calculations!$A$14,
IF(D57&gt;=Calculations!$B$15,Calculations!$A$15,
IF(D57&gt;=Calculations!$B$16,Calculations!$A$16,
IF(D57&gt;=Calculations!$B$17,Calculations!$A$17,
IF(D57&gt;=Calculations!$B$18,Calculations!$A$18))))))))),
(IF(F57&gt;=Calculations!$B$11,Calculations!$A$11,
IF(F57&gt;=Calculations!$B$12,Calculations!$A$12,
IF(F57&gt;=Calculations!$B$13,Calculations!$A$13,
IF(F57&gt;=Calculations!$B$14,Calculations!$A$14,
IF(F57&gt;=Calculations!$B$15,Calculations!$A$15,
IF(F57&gt;=Calculations!$B$16,Calculations!$A$16,
IF(F57&gt;=Calculations!$B$17,Calculations!$A$17,
IF(F57&gt;=Calculations!$B$18,Calculations!$A$18,
IF(F57&gt;=Calculations!$B$19,Calculations!$A$19,"&lt;12"))))))))))))</f>
        <v/>
      </c>
      <c r="I57" s="6"/>
      <c r="J57" s="6"/>
      <c r="K57" s="8"/>
    </row>
    <row r="58" spans="1:11" x14ac:dyDescent="0.3">
      <c r="A58" s="12">
        <v>54</v>
      </c>
      <c r="B58" s="25"/>
      <c r="C58" s="25"/>
      <c r="D58" s="25"/>
      <c r="E58" s="31" t="str">
        <f>IF(B58="","",
IFERROR(C58/
IF(Pick_Color=7,(VLOOKUP('Cherry Size Prediction'!B58,'Prediction Table'!$A$2:$H$9,8,FALSE)),
IF(Pick_Color=6,(VLOOKUP('Cherry Size Prediction'!B58,'Prediction Table'!$A$2:$H$9,7,FALSE)),
IF(Pick_Color=5,(VLOOKUP('Cherry Size Prediction'!B58,'Prediction Table'!$A$2:$H$9,6,FALSE)),
IF(Pick_Color=4,(VLOOKUP('Cherry Size Prediction'!B58,'Prediction Table'!$A$2:$H$9,5,FALSE)),
IF(Pick_Color=3,(VLOOKUP('Cherry Size Prediction'!B58,'Prediction Table'!$A$2:$H$9,4,FALSE)),
IF(Pick_Color=2,(VLOOKUP('Cherry Size Prediction'!B58,'Prediction Table'!$A$2:$H$9,3,FALSE)),
IF(Pick_Color=1,(VLOOKUP('Cherry Size Prediction'!B58,'Prediction Table'!$A$2:$H$9,2,FALSE)),
"OVER"))))))),"OVER"))</f>
        <v/>
      </c>
      <c r="F58" s="32" t="str">
        <f>IF(B58="","",
IFERROR(D58/
IF(Pick_Color=7,(VLOOKUP('Cherry Size Prediction'!B58,'Prediction Table'!$A$13:$H$20,8,FALSE)),
IF(Pick_Color=6,(VLOOKUP('Cherry Size Prediction'!B58,'Prediction Table'!$A$13:$H$20,7,FALSE)),
IF(Pick_Color=5,(VLOOKUP('Cherry Size Prediction'!B58,'Prediction Table'!$A$13:$H$20,6,FALSE)),
IF(Pick_Color=4,(VLOOKUP('Cherry Size Prediction'!B58,'Prediction Table'!$A$13:$H$20,5,FALSE)),
IF(Pick_Color=3,(VLOOKUP('Cherry Size Prediction'!B58,'Prediction Table'!$A$13:$H$20,4,FALSE)),
IF(Pick_Color=2,(VLOOKUP('Cherry Size Prediction'!B58,'Prediction Table'!$A$13:$H$20,3,FALSE)),
IF(Pick_Color=1,(VLOOKUP('Cherry Size Prediction'!B58,'Prediction Table'!$A$13:$H$20,2,FALSE)),
"OVER"))))))),"OVER"))</f>
        <v/>
      </c>
      <c r="G58" s="35" t="str">
        <f>IF(D58="","",
IF(F58="OVER",
(IF(D58&gt;=Calculations!$B$11,Calculations!$A$11,
IF(D58&gt;=Calculations!$B$12,Calculations!$A$12,
IF(D58&gt;=Calculations!$B$13,Calculations!$A$13,
IF(D58&gt;=Calculations!$B$14,Calculations!$A$14,
IF(D58&gt;=Calculations!$B$15,Calculations!$A$15,
IF(D58&gt;=Calculations!$B$16,Calculations!$A$16,
IF(D58&gt;=Calculations!$B$17,Calculations!$A$17,
IF(D58&gt;=Calculations!$B$18,Calculations!$A$18))))))))),
(IF(F58&gt;=Calculations!$B$11,Calculations!$A$11,
IF(F58&gt;=Calculations!$B$12,Calculations!$A$12,
IF(F58&gt;=Calculations!$B$13,Calculations!$A$13,
IF(F58&gt;=Calculations!$B$14,Calculations!$A$14,
IF(F58&gt;=Calculations!$B$15,Calculations!$A$15,
IF(F58&gt;=Calculations!$B$16,Calculations!$A$16,
IF(F58&gt;=Calculations!$B$17,Calculations!$A$17,
IF(F58&gt;=Calculations!$B$18,Calculations!$A$18,
IF(F58&gt;=Calculations!$B$19,Calculations!$A$19,"&lt;12"))))))))))))</f>
        <v/>
      </c>
      <c r="I58" s="6"/>
      <c r="J58" s="6"/>
      <c r="K58" s="8"/>
    </row>
    <row r="59" spans="1:11" x14ac:dyDescent="0.3">
      <c r="A59" s="12">
        <v>55</v>
      </c>
      <c r="B59" s="25"/>
      <c r="C59" s="25"/>
      <c r="D59" s="25"/>
      <c r="E59" s="31" t="str">
        <f>IF(B59="","",
IFERROR(C59/
IF(Pick_Color=7,(VLOOKUP('Cherry Size Prediction'!B59,'Prediction Table'!$A$2:$H$9,8,FALSE)),
IF(Pick_Color=6,(VLOOKUP('Cherry Size Prediction'!B59,'Prediction Table'!$A$2:$H$9,7,FALSE)),
IF(Pick_Color=5,(VLOOKUP('Cherry Size Prediction'!B59,'Prediction Table'!$A$2:$H$9,6,FALSE)),
IF(Pick_Color=4,(VLOOKUP('Cherry Size Prediction'!B59,'Prediction Table'!$A$2:$H$9,5,FALSE)),
IF(Pick_Color=3,(VLOOKUP('Cherry Size Prediction'!B59,'Prediction Table'!$A$2:$H$9,4,FALSE)),
IF(Pick_Color=2,(VLOOKUP('Cherry Size Prediction'!B59,'Prediction Table'!$A$2:$H$9,3,FALSE)),
IF(Pick_Color=1,(VLOOKUP('Cherry Size Prediction'!B59,'Prediction Table'!$A$2:$H$9,2,FALSE)),
"OVER"))))))),"OVER"))</f>
        <v/>
      </c>
      <c r="F59" s="32" t="str">
        <f>IF(B59="","",
IFERROR(D59/
IF(Pick_Color=7,(VLOOKUP('Cherry Size Prediction'!B59,'Prediction Table'!$A$13:$H$20,8,FALSE)),
IF(Pick_Color=6,(VLOOKUP('Cherry Size Prediction'!B59,'Prediction Table'!$A$13:$H$20,7,FALSE)),
IF(Pick_Color=5,(VLOOKUP('Cherry Size Prediction'!B59,'Prediction Table'!$A$13:$H$20,6,FALSE)),
IF(Pick_Color=4,(VLOOKUP('Cherry Size Prediction'!B59,'Prediction Table'!$A$13:$H$20,5,FALSE)),
IF(Pick_Color=3,(VLOOKUP('Cherry Size Prediction'!B59,'Prediction Table'!$A$13:$H$20,4,FALSE)),
IF(Pick_Color=2,(VLOOKUP('Cherry Size Prediction'!B59,'Prediction Table'!$A$13:$H$20,3,FALSE)),
IF(Pick_Color=1,(VLOOKUP('Cherry Size Prediction'!B59,'Prediction Table'!$A$13:$H$20,2,FALSE)),
"OVER"))))))),"OVER"))</f>
        <v/>
      </c>
      <c r="G59" s="35" t="str">
        <f>IF(D59="","",
IF(F59="OVER",
(IF(D59&gt;=Calculations!$B$11,Calculations!$A$11,
IF(D59&gt;=Calculations!$B$12,Calculations!$A$12,
IF(D59&gt;=Calculations!$B$13,Calculations!$A$13,
IF(D59&gt;=Calculations!$B$14,Calculations!$A$14,
IF(D59&gt;=Calculations!$B$15,Calculations!$A$15,
IF(D59&gt;=Calculations!$B$16,Calculations!$A$16,
IF(D59&gt;=Calculations!$B$17,Calculations!$A$17,
IF(D59&gt;=Calculations!$B$18,Calculations!$A$18))))))))),
(IF(F59&gt;=Calculations!$B$11,Calculations!$A$11,
IF(F59&gt;=Calculations!$B$12,Calculations!$A$12,
IF(F59&gt;=Calculations!$B$13,Calculations!$A$13,
IF(F59&gt;=Calculations!$B$14,Calculations!$A$14,
IF(F59&gt;=Calculations!$B$15,Calculations!$A$15,
IF(F59&gt;=Calculations!$B$16,Calculations!$A$16,
IF(F59&gt;=Calculations!$B$17,Calculations!$A$17,
IF(F59&gt;=Calculations!$B$18,Calculations!$A$18,
IF(F59&gt;=Calculations!$B$19,Calculations!$A$19,"&lt;12"))))))))))))</f>
        <v/>
      </c>
      <c r="I59" s="6"/>
      <c r="J59" s="6"/>
      <c r="K59" s="8"/>
    </row>
    <row r="60" spans="1:11" x14ac:dyDescent="0.3">
      <c r="A60" s="12">
        <v>56</v>
      </c>
      <c r="B60" s="25"/>
      <c r="C60" s="25"/>
      <c r="D60" s="25"/>
      <c r="E60" s="31" t="str">
        <f>IF(B60="","",
IFERROR(C60/
IF(Pick_Color=7,(VLOOKUP('Cherry Size Prediction'!B60,'Prediction Table'!$A$2:$H$9,8,FALSE)),
IF(Pick_Color=6,(VLOOKUP('Cherry Size Prediction'!B60,'Prediction Table'!$A$2:$H$9,7,FALSE)),
IF(Pick_Color=5,(VLOOKUP('Cherry Size Prediction'!B60,'Prediction Table'!$A$2:$H$9,6,FALSE)),
IF(Pick_Color=4,(VLOOKUP('Cherry Size Prediction'!B60,'Prediction Table'!$A$2:$H$9,5,FALSE)),
IF(Pick_Color=3,(VLOOKUP('Cherry Size Prediction'!B60,'Prediction Table'!$A$2:$H$9,4,FALSE)),
IF(Pick_Color=2,(VLOOKUP('Cherry Size Prediction'!B60,'Prediction Table'!$A$2:$H$9,3,FALSE)),
IF(Pick_Color=1,(VLOOKUP('Cherry Size Prediction'!B60,'Prediction Table'!$A$2:$H$9,2,FALSE)),
"OVER"))))))),"OVER"))</f>
        <v/>
      </c>
      <c r="F60" s="32" t="str">
        <f>IF(B60="","",
IFERROR(D60/
IF(Pick_Color=7,(VLOOKUP('Cherry Size Prediction'!B60,'Prediction Table'!$A$13:$H$20,8,FALSE)),
IF(Pick_Color=6,(VLOOKUP('Cherry Size Prediction'!B60,'Prediction Table'!$A$13:$H$20,7,FALSE)),
IF(Pick_Color=5,(VLOOKUP('Cherry Size Prediction'!B60,'Prediction Table'!$A$13:$H$20,6,FALSE)),
IF(Pick_Color=4,(VLOOKUP('Cherry Size Prediction'!B60,'Prediction Table'!$A$13:$H$20,5,FALSE)),
IF(Pick_Color=3,(VLOOKUP('Cherry Size Prediction'!B60,'Prediction Table'!$A$13:$H$20,4,FALSE)),
IF(Pick_Color=2,(VLOOKUP('Cherry Size Prediction'!B60,'Prediction Table'!$A$13:$H$20,3,FALSE)),
IF(Pick_Color=1,(VLOOKUP('Cherry Size Prediction'!B60,'Prediction Table'!$A$13:$H$20,2,FALSE)),
"OVER"))))))),"OVER"))</f>
        <v/>
      </c>
      <c r="G60" s="35" t="str">
        <f>IF(D60="","",
IF(F60="OVER",
(IF(D60&gt;=Calculations!$B$11,Calculations!$A$11,
IF(D60&gt;=Calculations!$B$12,Calculations!$A$12,
IF(D60&gt;=Calculations!$B$13,Calculations!$A$13,
IF(D60&gt;=Calculations!$B$14,Calculations!$A$14,
IF(D60&gt;=Calculations!$B$15,Calculations!$A$15,
IF(D60&gt;=Calculations!$B$16,Calculations!$A$16,
IF(D60&gt;=Calculations!$B$17,Calculations!$A$17,
IF(D60&gt;=Calculations!$B$18,Calculations!$A$18))))))))),
(IF(F60&gt;=Calculations!$B$11,Calculations!$A$11,
IF(F60&gt;=Calculations!$B$12,Calculations!$A$12,
IF(F60&gt;=Calculations!$B$13,Calculations!$A$13,
IF(F60&gt;=Calculations!$B$14,Calculations!$A$14,
IF(F60&gt;=Calculations!$B$15,Calculations!$A$15,
IF(F60&gt;=Calculations!$B$16,Calculations!$A$16,
IF(F60&gt;=Calculations!$B$17,Calculations!$A$17,
IF(F60&gt;=Calculations!$B$18,Calculations!$A$18,
IF(F60&gt;=Calculations!$B$19,Calculations!$A$19,"&lt;12"))))))))))))</f>
        <v/>
      </c>
      <c r="J60" s="6"/>
      <c r="K60" s="8"/>
    </row>
    <row r="61" spans="1:11" x14ac:dyDescent="0.3">
      <c r="A61" s="12">
        <v>57</v>
      </c>
      <c r="B61" s="25"/>
      <c r="C61" s="25"/>
      <c r="D61" s="25"/>
      <c r="E61" s="31" t="str">
        <f>IF(B61="","",
IFERROR(C61/
IF(Pick_Color=7,(VLOOKUP('Cherry Size Prediction'!B61,'Prediction Table'!$A$2:$H$9,8,FALSE)),
IF(Pick_Color=6,(VLOOKUP('Cherry Size Prediction'!B61,'Prediction Table'!$A$2:$H$9,7,FALSE)),
IF(Pick_Color=5,(VLOOKUP('Cherry Size Prediction'!B61,'Prediction Table'!$A$2:$H$9,6,FALSE)),
IF(Pick_Color=4,(VLOOKUP('Cherry Size Prediction'!B61,'Prediction Table'!$A$2:$H$9,5,FALSE)),
IF(Pick_Color=3,(VLOOKUP('Cherry Size Prediction'!B61,'Prediction Table'!$A$2:$H$9,4,FALSE)),
IF(Pick_Color=2,(VLOOKUP('Cherry Size Prediction'!B61,'Prediction Table'!$A$2:$H$9,3,FALSE)),
IF(Pick_Color=1,(VLOOKUP('Cherry Size Prediction'!B61,'Prediction Table'!$A$2:$H$9,2,FALSE)),
"OVER"))))))),"OVER"))</f>
        <v/>
      </c>
      <c r="F61" s="32" t="str">
        <f>IF(B61="","",
IFERROR(D61/
IF(Pick_Color=7,(VLOOKUP('Cherry Size Prediction'!B61,'Prediction Table'!$A$13:$H$20,8,FALSE)),
IF(Pick_Color=6,(VLOOKUP('Cherry Size Prediction'!B61,'Prediction Table'!$A$13:$H$20,7,FALSE)),
IF(Pick_Color=5,(VLOOKUP('Cherry Size Prediction'!B61,'Prediction Table'!$A$13:$H$20,6,FALSE)),
IF(Pick_Color=4,(VLOOKUP('Cherry Size Prediction'!B61,'Prediction Table'!$A$13:$H$20,5,FALSE)),
IF(Pick_Color=3,(VLOOKUP('Cherry Size Prediction'!B61,'Prediction Table'!$A$13:$H$20,4,FALSE)),
IF(Pick_Color=2,(VLOOKUP('Cherry Size Prediction'!B61,'Prediction Table'!$A$13:$H$20,3,FALSE)),
IF(Pick_Color=1,(VLOOKUP('Cherry Size Prediction'!B61,'Prediction Table'!$A$13:$H$20,2,FALSE)),
"OVER"))))))),"OVER"))</f>
        <v/>
      </c>
      <c r="G61" s="35" t="str">
        <f>IF(D61="","",
IF(F61="OVER",
(IF(D61&gt;=Calculations!$B$11,Calculations!$A$11,
IF(D61&gt;=Calculations!$B$12,Calculations!$A$12,
IF(D61&gt;=Calculations!$B$13,Calculations!$A$13,
IF(D61&gt;=Calculations!$B$14,Calculations!$A$14,
IF(D61&gt;=Calculations!$B$15,Calculations!$A$15,
IF(D61&gt;=Calculations!$B$16,Calculations!$A$16,
IF(D61&gt;=Calculations!$B$17,Calculations!$A$17,
IF(D61&gt;=Calculations!$B$18,Calculations!$A$18))))))))),
(IF(F61&gt;=Calculations!$B$11,Calculations!$A$11,
IF(F61&gt;=Calculations!$B$12,Calculations!$A$12,
IF(F61&gt;=Calculations!$B$13,Calculations!$A$13,
IF(F61&gt;=Calculations!$B$14,Calculations!$A$14,
IF(F61&gt;=Calculations!$B$15,Calculations!$A$15,
IF(F61&gt;=Calculations!$B$16,Calculations!$A$16,
IF(F61&gt;=Calculations!$B$17,Calculations!$A$17,
IF(F61&gt;=Calculations!$B$18,Calculations!$A$18,
IF(F61&gt;=Calculations!$B$19,Calculations!$A$19,"&lt;12"))))))))))))</f>
        <v/>
      </c>
      <c r="K61" s="8"/>
    </row>
    <row r="62" spans="1:11" x14ac:dyDescent="0.3">
      <c r="A62" s="12">
        <v>58</v>
      </c>
      <c r="B62" s="25"/>
      <c r="C62" s="25"/>
      <c r="D62" s="25"/>
      <c r="E62" s="31" t="str">
        <f>IF(B62="","",
IFERROR(C62/
IF(Pick_Color=7,(VLOOKUP('Cherry Size Prediction'!B62,'Prediction Table'!$A$2:$H$9,8,FALSE)),
IF(Pick_Color=6,(VLOOKUP('Cherry Size Prediction'!B62,'Prediction Table'!$A$2:$H$9,7,FALSE)),
IF(Pick_Color=5,(VLOOKUP('Cherry Size Prediction'!B62,'Prediction Table'!$A$2:$H$9,6,FALSE)),
IF(Pick_Color=4,(VLOOKUP('Cherry Size Prediction'!B62,'Prediction Table'!$A$2:$H$9,5,FALSE)),
IF(Pick_Color=3,(VLOOKUP('Cherry Size Prediction'!B62,'Prediction Table'!$A$2:$H$9,4,FALSE)),
IF(Pick_Color=2,(VLOOKUP('Cherry Size Prediction'!B62,'Prediction Table'!$A$2:$H$9,3,FALSE)),
IF(Pick_Color=1,(VLOOKUP('Cherry Size Prediction'!B62,'Prediction Table'!$A$2:$H$9,2,FALSE)),
"OVER"))))))),"OVER"))</f>
        <v/>
      </c>
      <c r="F62" s="32" t="str">
        <f>IF(B62="","",
IFERROR(D62/
IF(Pick_Color=7,(VLOOKUP('Cherry Size Prediction'!B62,'Prediction Table'!$A$13:$H$20,8,FALSE)),
IF(Pick_Color=6,(VLOOKUP('Cherry Size Prediction'!B62,'Prediction Table'!$A$13:$H$20,7,FALSE)),
IF(Pick_Color=5,(VLOOKUP('Cherry Size Prediction'!B62,'Prediction Table'!$A$13:$H$20,6,FALSE)),
IF(Pick_Color=4,(VLOOKUP('Cherry Size Prediction'!B62,'Prediction Table'!$A$13:$H$20,5,FALSE)),
IF(Pick_Color=3,(VLOOKUP('Cherry Size Prediction'!B62,'Prediction Table'!$A$13:$H$20,4,FALSE)),
IF(Pick_Color=2,(VLOOKUP('Cherry Size Prediction'!B62,'Prediction Table'!$A$13:$H$20,3,FALSE)),
IF(Pick_Color=1,(VLOOKUP('Cherry Size Prediction'!B62,'Prediction Table'!$A$13:$H$20,2,FALSE)),
"OVER"))))))),"OVER"))</f>
        <v/>
      </c>
      <c r="G62" s="35" t="str">
        <f>IF(D62="","",
IF(F62="OVER",
(IF(D62&gt;=Calculations!$B$11,Calculations!$A$11,
IF(D62&gt;=Calculations!$B$12,Calculations!$A$12,
IF(D62&gt;=Calculations!$B$13,Calculations!$A$13,
IF(D62&gt;=Calculations!$B$14,Calculations!$A$14,
IF(D62&gt;=Calculations!$B$15,Calculations!$A$15,
IF(D62&gt;=Calculations!$B$16,Calculations!$A$16,
IF(D62&gt;=Calculations!$B$17,Calculations!$A$17,
IF(D62&gt;=Calculations!$B$18,Calculations!$A$18))))))))),
(IF(F62&gt;=Calculations!$B$11,Calculations!$A$11,
IF(F62&gt;=Calculations!$B$12,Calculations!$A$12,
IF(F62&gt;=Calculations!$B$13,Calculations!$A$13,
IF(F62&gt;=Calculations!$B$14,Calculations!$A$14,
IF(F62&gt;=Calculations!$B$15,Calculations!$A$15,
IF(F62&gt;=Calculations!$B$16,Calculations!$A$16,
IF(F62&gt;=Calculations!$B$17,Calculations!$A$17,
IF(F62&gt;=Calculations!$B$18,Calculations!$A$18,
IF(F62&gt;=Calculations!$B$19,Calculations!$A$19,"&lt;12"))))))))))))</f>
        <v/>
      </c>
      <c r="K62" s="8"/>
    </row>
    <row r="63" spans="1:11" x14ac:dyDescent="0.3">
      <c r="A63" s="12">
        <v>59</v>
      </c>
      <c r="B63" s="25"/>
      <c r="C63" s="25"/>
      <c r="D63" s="25"/>
      <c r="E63" s="31" t="str">
        <f>IF(B63="","",
IFERROR(C63/
IF(Pick_Color=7,(VLOOKUP('Cherry Size Prediction'!B63,'Prediction Table'!$A$2:$H$9,8,FALSE)),
IF(Pick_Color=6,(VLOOKUP('Cherry Size Prediction'!B63,'Prediction Table'!$A$2:$H$9,7,FALSE)),
IF(Pick_Color=5,(VLOOKUP('Cherry Size Prediction'!B63,'Prediction Table'!$A$2:$H$9,6,FALSE)),
IF(Pick_Color=4,(VLOOKUP('Cherry Size Prediction'!B63,'Prediction Table'!$A$2:$H$9,5,FALSE)),
IF(Pick_Color=3,(VLOOKUP('Cherry Size Prediction'!B63,'Prediction Table'!$A$2:$H$9,4,FALSE)),
IF(Pick_Color=2,(VLOOKUP('Cherry Size Prediction'!B63,'Prediction Table'!$A$2:$H$9,3,FALSE)),
IF(Pick_Color=1,(VLOOKUP('Cherry Size Prediction'!B63,'Prediction Table'!$A$2:$H$9,2,FALSE)),
"OVER"))))))),"OVER"))</f>
        <v/>
      </c>
      <c r="F63" s="32" t="str">
        <f>IF(B63="","",
IFERROR(D63/
IF(Pick_Color=7,(VLOOKUP('Cherry Size Prediction'!B63,'Prediction Table'!$A$13:$H$20,8,FALSE)),
IF(Pick_Color=6,(VLOOKUP('Cherry Size Prediction'!B63,'Prediction Table'!$A$13:$H$20,7,FALSE)),
IF(Pick_Color=5,(VLOOKUP('Cherry Size Prediction'!B63,'Prediction Table'!$A$13:$H$20,6,FALSE)),
IF(Pick_Color=4,(VLOOKUP('Cherry Size Prediction'!B63,'Prediction Table'!$A$13:$H$20,5,FALSE)),
IF(Pick_Color=3,(VLOOKUP('Cherry Size Prediction'!B63,'Prediction Table'!$A$13:$H$20,4,FALSE)),
IF(Pick_Color=2,(VLOOKUP('Cherry Size Prediction'!B63,'Prediction Table'!$A$13:$H$20,3,FALSE)),
IF(Pick_Color=1,(VLOOKUP('Cherry Size Prediction'!B63,'Prediction Table'!$A$13:$H$20,2,FALSE)),
"OVER"))))))),"OVER"))</f>
        <v/>
      </c>
      <c r="G63" s="35" t="str">
        <f>IF(D63="","",
IF(F63="OVER",
(IF(D63&gt;=Calculations!$B$11,Calculations!$A$11,
IF(D63&gt;=Calculations!$B$12,Calculations!$A$12,
IF(D63&gt;=Calculations!$B$13,Calculations!$A$13,
IF(D63&gt;=Calculations!$B$14,Calculations!$A$14,
IF(D63&gt;=Calculations!$B$15,Calculations!$A$15,
IF(D63&gt;=Calculations!$B$16,Calculations!$A$16,
IF(D63&gt;=Calculations!$B$17,Calculations!$A$17,
IF(D63&gt;=Calculations!$B$18,Calculations!$A$18))))))))),
(IF(F63&gt;=Calculations!$B$11,Calculations!$A$11,
IF(F63&gt;=Calculations!$B$12,Calculations!$A$12,
IF(F63&gt;=Calculations!$B$13,Calculations!$A$13,
IF(F63&gt;=Calculations!$B$14,Calculations!$A$14,
IF(F63&gt;=Calculations!$B$15,Calculations!$A$15,
IF(F63&gt;=Calculations!$B$16,Calculations!$A$16,
IF(F63&gt;=Calculations!$B$17,Calculations!$A$17,
IF(F63&gt;=Calculations!$B$18,Calculations!$A$18,
IF(F63&gt;=Calculations!$B$19,Calculations!$A$19,"&lt;12"))))))))))))</f>
        <v/>
      </c>
      <c r="K63" s="8"/>
    </row>
    <row r="64" spans="1:11" x14ac:dyDescent="0.3">
      <c r="A64" s="12">
        <v>60</v>
      </c>
      <c r="B64" s="25"/>
      <c r="C64" s="25"/>
      <c r="D64" s="25"/>
      <c r="E64" s="31" t="str">
        <f>IF(B64="","",
IFERROR(C64/
IF(Pick_Color=7,(VLOOKUP('Cherry Size Prediction'!B64,'Prediction Table'!$A$2:$H$9,8,FALSE)),
IF(Pick_Color=6,(VLOOKUP('Cherry Size Prediction'!B64,'Prediction Table'!$A$2:$H$9,7,FALSE)),
IF(Pick_Color=5,(VLOOKUP('Cherry Size Prediction'!B64,'Prediction Table'!$A$2:$H$9,6,FALSE)),
IF(Pick_Color=4,(VLOOKUP('Cherry Size Prediction'!B64,'Prediction Table'!$A$2:$H$9,5,FALSE)),
IF(Pick_Color=3,(VLOOKUP('Cherry Size Prediction'!B64,'Prediction Table'!$A$2:$H$9,4,FALSE)),
IF(Pick_Color=2,(VLOOKUP('Cherry Size Prediction'!B64,'Prediction Table'!$A$2:$H$9,3,FALSE)),
IF(Pick_Color=1,(VLOOKUP('Cherry Size Prediction'!B64,'Prediction Table'!$A$2:$H$9,2,FALSE)),
"OVER"))))))),"OVER"))</f>
        <v/>
      </c>
      <c r="F64" s="32" t="str">
        <f>IF(B64="","",
IFERROR(D64/
IF(Pick_Color=7,(VLOOKUP('Cherry Size Prediction'!B64,'Prediction Table'!$A$13:$H$20,8,FALSE)),
IF(Pick_Color=6,(VLOOKUP('Cherry Size Prediction'!B64,'Prediction Table'!$A$13:$H$20,7,FALSE)),
IF(Pick_Color=5,(VLOOKUP('Cherry Size Prediction'!B64,'Prediction Table'!$A$13:$H$20,6,FALSE)),
IF(Pick_Color=4,(VLOOKUP('Cherry Size Prediction'!B64,'Prediction Table'!$A$13:$H$20,5,FALSE)),
IF(Pick_Color=3,(VLOOKUP('Cherry Size Prediction'!B64,'Prediction Table'!$A$13:$H$20,4,FALSE)),
IF(Pick_Color=2,(VLOOKUP('Cherry Size Prediction'!B64,'Prediction Table'!$A$13:$H$20,3,FALSE)),
IF(Pick_Color=1,(VLOOKUP('Cherry Size Prediction'!B64,'Prediction Table'!$A$13:$H$20,2,FALSE)),
"OVER"))))))),"OVER"))</f>
        <v/>
      </c>
      <c r="G64" s="35" t="str">
        <f>IF(D64="","",
IF(F64="OVER",
(IF(D64&gt;=Calculations!$B$11,Calculations!$A$11,
IF(D64&gt;=Calculations!$B$12,Calculations!$A$12,
IF(D64&gt;=Calculations!$B$13,Calculations!$A$13,
IF(D64&gt;=Calculations!$B$14,Calculations!$A$14,
IF(D64&gt;=Calculations!$B$15,Calculations!$A$15,
IF(D64&gt;=Calculations!$B$16,Calculations!$A$16,
IF(D64&gt;=Calculations!$B$17,Calculations!$A$17,
IF(D64&gt;=Calculations!$B$18,Calculations!$A$18))))))))),
(IF(F64&gt;=Calculations!$B$11,Calculations!$A$11,
IF(F64&gt;=Calculations!$B$12,Calculations!$A$12,
IF(F64&gt;=Calculations!$B$13,Calculations!$A$13,
IF(F64&gt;=Calculations!$B$14,Calculations!$A$14,
IF(F64&gt;=Calculations!$B$15,Calculations!$A$15,
IF(F64&gt;=Calculations!$B$16,Calculations!$A$16,
IF(F64&gt;=Calculations!$B$17,Calculations!$A$17,
IF(F64&gt;=Calculations!$B$18,Calculations!$A$18,
IF(F64&gt;=Calculations!$B$19,Calculations!$A$19,"&lt;12"))))))))))))</f>
        <v/>
      </c>
      <c r="K64" s="8"/>
    </row>
    <row r="65" spans="1:11" x14ac:dyDescent="0.3">
      <c r="A65" s="12">
        <v>61</v>
      </c>
      <c r="B65" s="25"/>
      <c r="C65" s="25"/>
      <c r="D65" s="25"/>
      <c r="E65" s="31" t="str">
        <f>IF(B65="","",
IFERROR(C65/
IF(Pick_Color=7,(VLOOKUP('Cherry Size Prediction'!B65,'Prediction Table'!$A$2:$H$9,8,FALSE)),
IF(Pick_Color=6,(VLOOKUP('Cherry Size Prediction'!B65,'Prediction Table'!$A$2:$H$9,7,FALSE)),
IF(Pick_Color=5,(VLOOKUP('Cherry Size Prediction'!B65,'Prediction Table'!$A$2:$H$9,6,FALSE)),
IF(Pick_Color=4,(VLOOKUP('Cherry Size Prediction'!B65,'Prediction Table'!$A$2:$H$9,5,FALSE)),
IF(Pick_Color=3,(VLOOKUP('Cherry Size Prediction'!B65,'Prediction Table'!$A$2:$H$9,4,FALSE)),
IF(Pick_Color=2,(VLOOKUP('Cherry Size Prediction'!B65,'Prediction Table'!$A$2:$H$9,3,FALSE)),
IF(Pick_Color=1,(VLOOKUP('Cherry Size Prediction'!B65,'Prediction Table'!$A$2:$H$9,2,FALSE)),
"OVER"))))))),"OVER"))</f>
        <v/>
      </c>
      <c r="F65" s="32" t="str">
        <f>IF(B65="","",
IFERROR(D65/
IF(Pick_Color=7,(VLOOKUP('Cherry Size Prediction'!B65,'Prediction Table'!$A$13:$H$20,8,FALSE)),
IF(Pick_Color=6,(VLOOKUP('Cherry Size Prediction'!B65,'Prediction Table'!$A$13:$H$20,7,FALSE)),
IF(Pick_Color=5,(VLOOKUP('Cherry Size Prediction'!B65,'Prediction Table'!$A$13:$H$20,6,FALSE)),
IF(Pick_Color=4,(VLOOKUP('Cherry Size Prediction'!B65,'Prediction Table'!$A$13:$H$20,5,FALSE)),
IF(Pick_Color=3,(VLOOKUP('Cherry Size Prediction'!B65,'Prediction Table'!$A$13:$H$20,4,FALSE)),
IF(Pick_Color=2,(VLOOKUP('Cherry Size Prediction'!B65,'Prediction Table'!$A$13:$H$20,3,FALSE)),
IF(Pick_Color=1,(VLOOKUP('Cherry Size Prediction'!B65,'Prediction Table'!$A$13:$H$20,2,FALSE)),
"OVER"))))))),"OVER"))</f>
        <v/>
      </c>
      <c r="G65" s="35" t="str">
        <f>IF(D65="","",
IF(F65="OVER",
(IF(D65&gt;=Calculations!$B$11,Calculations!$A$11,
IF(D65&gt;=Calculations!$B$12,Calculations!$A$12,
IF(D65&gt;=Calculations!$B$13,Calculations!$A$13,
IF(D65&gt;=Calculations!$B$14,Calculations!$A$14,
IF(D65&gt;=Calculations!$B$15,Calculations!$A$15,
IF(D65&gt;=Calculations!$B$16,Calculations!$A$16,
IF(D65&gt;=Calculations!$B$17,Calculations!$A$17,
IF(D65&gt;=Calculations!$B$18,Calculations!$A$18))))))))),
(IF(F65&gt;=Calculations!$B$11,Calculations!$A$11,
IF(F65&gt;=Calculations!$B$12,Calculations!$A$12,
IF(F65&gt;=Calculations!$B$13,Calculations!$A$13,
IF(F65&gt;=Calculations!$B$14,Calculations!$A$14,
IF(F65&gt;=Calculations!$B$15,Calculations!$A$15,
IF(F65&gt;=Calculations!$B$16,Calculations!$A$16,
IF(F65&gt;=Calculations!$B$17,Calculations!$A$17,
IF(F65&gt;=Calculations!$B$18,Calculations!$A$18,
IF(F65&gt;=Calculations!$B$19,Calculations!$A$19,"&lt;12"))))))))))))</f>
        <v/>
      </c>
      <c r="K65" s="8"/>
    </row>
    <row r="66" spans="1:11" x14ac:dyDescent="0.3">
      <c r="A66" s="12">
        <v>62</v>
      </c>
      <c r="B66" s="25"/>
      <c r="C66" s="25"/>
      <c r="D66" s="25"/>
      <c r="E66" s="31" t="str">
        <f>IF(B66="","",
IFERROR(C66/
IF(Pick_Color=7,(VLOOKUP('Cherry Size Prediction'!B66,'Prediction Table'!$A$2:$H$9,8,FALSE)),
IF(Pick_Color=6,(VLOOKUP('Cherry Size Prediction'!B66,'Prediction Table'!$A$2:$H$9,7,FALSE)),
IF(Pick_Color=5,(VLOOKUP('Cherry Size Prediction'!B66,'Prediction Table'!$A$2:$H$9,6,FALSE)),
IF(Pick_Color=4,(VLOOKUP('Cherry Size Prediction'!B66,'Prediction Table'!$A$2:$H$9,5,FALSE)),
IF(Pick_Color=3,(VLOOKUP('Cherry Size Prediction'!B66,'Prediction Table'!$A$2:$H$9,4,FALSE)),
IF(Pick_Color=2,(VLOOKUP('Cherry Size Prediction'!B66,'Prediction Table'!$A$2:$H$9,3,FALSE)),
IF(Pick_Color=1,(VLOOKUP('Cherry Size Prediction'!B66,'Prediction Table'!$A$2:$H$9,2,FALSE)),
"OVER"))))))),"OVER"))</f>
        <v/>
      </c>
      <c r="F66" s="32" t="str">
        <f>IF(B66="","",
IFERROR(D66/
IF(Pick_Color=7,(VLOOKUP('Cherry Size Prediction'!B66,'Prediction Table'!$A$13:$H$20,8,FALSE)),
IF(Pick_Color=6,(VLOOKUP('Cherry Size Prediction'!B66,'Prediction Table'!$A$13:$H$20,7,FALSE)),
IF(Pick_Color=5,(VLOOKUP('Cherry Size Prediction'!B66,'Prediction Table'!$A$13:$H$20,6,FALSE)),
IF(Pick_Color=4,(VLOOKUP('Cherry Size Prediction'!B66,'Prediction Table'!$A$13:$H$20,5,FALSE)),
IF(Pick_Color=3,(VLOOKUP('Cherry Size Prediction'!B66,'Prediction Table'!$A$13:$H$20,4,FALSE)),
IF(Pick_Color=2,(VLOOKUP('Cherry Size Prediction'!B66,'Prediction Table'!$A$13:$H$20,3,FALSE)),
IF(Pick_Color=1,(VLOOKUP('Cherry Size Prediction'!B66,'Prediction Table'!$A$13:$H$20,2,FALSE)),
"OVER"))))))),"OVER"))</f>
        <v/>
      </c>
      <c r="G66" s="35" t="str">
        <f>IF(D66="","",
IF(F66="OVER",
(IF(D66&gt;=Calculations!$B$11,Calculations!$A$11,
IF(D66&gt;=Calculations!$B$12,Calculations!$A$12,
IF(D66&gt;=Calculations!$B$13,Calculations!$A$13,
IF(D66&gt;=Calculations!$B$14,Calculations!$A$14,
IF(D66&gt;=Calculations!$B$15,Calculations!$A$15,
IF(D66&gt;=Calculations!$B$16,Calculations!$A$16,
IF(D66&gt;=Calculations!$B$17,Calculations!$A$17,
IF(D66&gt;=Calculations!$B$18,Calculations!$A$18))))))))),
(IF(F66&gt;=Calculations!$B$11,Calculations!$A$11,
IF(F66&gt;=Calculations!$B$12,Calculations!$A$12,
IF(F66&gt;=Calculations!$B$13,Calculations!$A$13,
IF(F66&gt;=Calculations!$B$14,Calculations!$A$14,
IF(F66&gt;=Calculations!$B$15,Calculations!$A$15,
IF(F66&gt;=Calculations!$B$16,Calculations!$A$16,
IF(F66&gt;=Calculations!$B$17,Calculations!$A$17,
IF(F66&gt;=Calculations!$B$18,Calculations!$A$18,
IF(F66&gt;=Calculations!$B$19,Calculations!$A$19,"&lt;12"))))))))))))</f>
        <v/>
      </c>
      <c r="K66" s="8"/>
    </row>
    <row r="67" spans="1:11" x14ac:dyDescent="0.3">
      <c r="A67" s="12">
        <v>63</v>
      </c>
      <c r="B67" s="25"/>
      <c r="C67" s="25"/>
      <c r="D67" s="25"/>
      <c r="E67" s="31" t="str">
        <f>IF(B67="","",
IFERROR(C67/
IF(Pick_Color=7,(VLOOKUP('Cherry Size Prediction'!B67,'Prediction Table'!$A$2:$H$9,8,FALSE)),
IF(Pick_Color=6,(VLOOKUP('Cherry Size Prediction'!B67,'Prediction Table'!$A$2:$H$9,7,FALSE)),
IF(Pick_Color=5,(VLOOKUP('Cherry Size Prediction'!B67,'Prediction Table'!$A$2:$H$9,6,FALSE)),
IF(Pick_Color=4,(VLOOKUP('Cherry Size Prediction'!B67,'Prediction Table'!$A$2:$H$9,5,FALSE)),
IF(Pick_Color=3,(VLOOKUP('Cherry Size Prediction'!B67,'Prediction Table'!$A$2:$H$9,4,FALSE)),
IF(Pick_Color=2,(VLOOKUP('Cherry Size Prediction'!B67,'Prediction Table'!$A$2:$H$9,3,FALSE)),
IF(Pick_Color=1,(VLOOKUP('Cherry Size Prediction'!B67,'Prediction Table'!$A$2:$H$9,2,FALSE)),
"OVER"))))))),"OVER"))</f>
        <v/>
      </c>
      <c r="F67" s="32" t="str">
        <f>IF(B67="","",
IFERROR(D67/
IF(Pick_Color=7,(VLOOKUP('Cherry Size Prediction'!B67,'Prediction Table'!$A$13:$H$20,8,FALSE)),
IF(Pick_Color=6,(VLOOKUP('Cherry Size Prediction'!B67,'Prediction Table'!$A$13:$H$20,7,FALSE)),
IF(Pick_Color=5,(VLOOKUP('Cherry Size Prediction'!B67,'Prediction Table'!$A$13:$H$20,6,FALSE)),
IF(Pick_Color=4,(VLOOKUP('Cherry Size Prediction'!B67,'Prediction Table'!$A$13:$H$20,5,FALSE)),
IF(Pick_Color=3,(VLOOKUP('Cherry Size Prediction'!B67,'Prediction Table'!$A$13:$H$20,4,FALSE)),
IF(Pick_Color=2,(VLOOKUP('Cherry Size Prediction'!B67,'Prediction Table'!$A$13:$H$20,3,FALSE)),
IF(Pick_Color=1,(VLOOKUP('Cherry Size Prediction'!B67,'Prediction Table'!$A$13:$H$20,2,FALSE)),
"OVER"))))))),"OVER"))</f>
        <v/>
      </c>
      <c r="G67" s="35" t="str">
        <f>IF(D67="","",
IF(F67="OVER",
(IF(D67&gt;=Calculations!$B$11,Calculations!$A$11,
IF(D67&gt;=Calculations!$B$12,Calculations!$A$12,
IF(D67&gt;=Calculations!$B$13,Calculations!$A$13,
IF(D67&gt;=Calculations!$B$14,Calculations!$A$14,
IF(D67&gt;=Calculations!$B$15,Calculations!$A$15,
IF(D67&gt;=Calculations!$B$16,Calculations!$A$16,
IF(D67&gt;=Calculations!$B$17,Calculations!$A$17,
IF(D67&gt;=Calculations!$B$18,Calculations!$A$18))))))))),
(IF(F67&gt;=Calculations!$B$11,Calculations!$A$11,
IF(F67&gt;=Calculations!$B$12,Calculations!$A$12,
IF(F67&gt;=Calculations!$B$13,Calculations!$A$13,
IF(F67&gt;=Calculations!$B$14,Calculations!$A$14,
IF(F67&gt;=Calculations!$B$15,Calculations!$A$15,
IF(F67&gt;=Calculations!$B$16,Calculations!$A$16,
IF(F67&gt;=Calculations!$B$17,Calculations!$A$17,
IF(F67&gt;=Calculations!$B$18,Calculations!$A$18,
IF(F67&gt;=Calculations!$B$19,Calculations!$A$19,"&lt;12"))))))))))))</f>
        <v/>
      </c>
      <c r="K67" s="8"/>
    </row>
    <row r="68" spans="1:11" x14ac:dyDescent="0.3">
      <c r="A68" s="12">
        <v>64</v>
      </c>
      <c r="B68" s="25"/>
      <c r="C68" s="25"/>
      <c r="D68" s="25"/>
      <c r="E68" s="31" t="str">
        <f>IF(B68="","",
IFERROR(C68/
IF(Pick_Color=7,(VLOOKUP('Cherry Size Prediction'!B68,'Prediction Table'!$A$2:$H$9,8,FALSE)),
IF(Pick_Color=6,(VLOOKUP('Cherry Size Prediction'!B68,'Prediction Table'!$A$2:$H$9,7,FALSE)),
IF(Pick_Color=5,(VLOOKUP('Cherry Size Prediction'!B68,'Prediction Table'!$A$2:$H$9,6,FALSE)),
IF(Pick_Color=4,(VLOOKUP('Cherry Size Prediction'!B68,'Prediction Table'!$A$2:$H$9,5,FALSE)),
IF(Pick_Color=3,(VLOOKUP('Cherry Size Prediction'!B68,'Prediction Table'!$A$2:$H$9,4,FALSE)),
IF(Pick_Color=2,(VLOOKUP('Cherry Size Prediction'!B68,'Prediction Table'!$A$2:$H$9,3,FALSE)),
IF(Pick_Color=1,(VLOOKUP('Cherry Size Prediction'!B68,'Prediction Table'!$A$2:$H$9,2,FALSE)),
"OVER"))))))),"OVER"))</f>
        <v/>
      </c>
      <c r="F68" s="32" t="str">
        <f>IF(B68="","",
IFERROR(D68/
IF(Pick_Color=7,(VLOOKUP('Cherry Size Prediction'!B68,'Prediction Table'!$A$13:$H$20,8,FALSE)),
IF(Pick_Color=6,(VLOOKUP('Cherry Size Prediction'!B68,'Prediction Table'!$A$13:$H$20,7,FALSE)),
IF(Pick_Color=5,(VLOOKUP('Cherry Size Prediction'!B68,'Prediction Table'!$A$13:$H$20,6,FALSE)),
IF(Pick_Color=4,(VLOOKUP('Cherry Size Prediction'!B68,'Prediction Table'!$A$13:$H$20,5,FALSE)),
IF(Pick_Color=3,(VLOOKUP('Cherry Size Prediction'!B68,'Prediction Table'!$A$13:$H$20,4,FALSE)),
IF(Pick_Color=2,(VLOOKUP('Cherry Size Prediction'!B68,'Prediction Table'!$A$13:$H$20,3,FALSE)),
IF(Pick_Color=1,(VLOOKUP('Cherry Size Prediction'!B68,'Prediction Table'!$A$13:$H$20,2,FALSE)),
"OVER"))))))),"OVER"))</f>
        <v/>
      </c>
      <c r="G68" s="35" t="str">
        <f>IF(D68="","",
IF(F68="OVER",
(IF(D68&gt;=Calculations!$B$11,Calculations!$A$11,
IF(D68&gt;=Calculations!$B$12,Calculations!$A$12,
IF(D68&gt;=Calculations!$B$13,Calculations!$A$13,
IF(D68&gt;=Calculations!$B$14,Calculations!$A$14,
IF(D68&gt;=Calculations!$B$15,Calculations!$A$15,
IF(D68&gt;=Calculations!$B$16,Calculations!$A$16,
IF(D68&gt;=Calculations!$B$17,Calculations!$A$17,
IF(D68&gt;=Calculations!$B$18,Calculations!$A$18))))))))),
(IF(F68&gt;=Calculations!$B$11,Calculations!$A$11,
IF(F68&gt;=Calculations!$B$12,Calculations!$A$12,
IF(F68&gt;=Calculations!$B$13,Calculations!$A$13,
IF(F68&gt;=Calculations!$B$14,Calculations!$A$14,
IF(F68&gt;=Calculations!$B$15,Calculations!$A$15,
IF(F68&gt;=Calculations!$B$16,Calculations!$A$16,
IF(F68&gt;=Calculations!$B$17,Calculations!$A$17,
IF(F68&gt;=Calculations!$B$18,Calculations!$A$18,
IF(F68&gt;=Calculations!$B$19,Calculations!$A$19,"&lt;12"))))))))))))</f>
        <v/>
      </c>
      <c r="K68" s="8"/>
    </row>
    <row r="69" spans="1:11" x14ac:dyDescent="0.3">
      <c r="A69" s="12">
        <v>65</v>
      </c>
      <c r="B69" s="25"/>
      <c r="C69" s="25"/>
      <c r="D69" s="25"/>
      <c r="E69" s="31" t="str">
        <f>IF(B69="","",
IFERROR(C69/
IF(Pick_Color=7,(VLOOKUP('Cherry Size Prediction'!B69,'Prediction Table'!$A$2:$H$9,8,FALSE)),
IF(Pick_Color=6,(VLOOKUP('Cherry Size Prediction'!B69,'Prediction Table'!$A$2:$H$9,7,FALSE)),
IF(Pick_Color=5,(VLOOKUP('Cherry Size Prediction'!B69,'Prediction Table'!$A$2:$H$9,6,FALSE)),
IF(Pick_Color=4,(VLOOKUP('Cherry Size Prediction'!B69,'Prediction Table'!$A$2:$H$9,5,FALSE)),
IF(Pick_Color=3,(VLOOKUP('Cherry Size Prediction'!B69,'Prediction Table'!$A$2:$H$9,4,FALSE)),
IF(Pick_Color=2,(VLOOKUP('Cherry Size Prediction'!B69,'Prediction Table'!$A$2:$H$9,3,FALSE)),
IF(Pick_Color=1,(VLOOKUP('Cherry Size Prediction'!B69,'Prediction Table'!$A$2:$H$9,2,FALSE)),
"OVER"))))))),"OVER"))</f>
        <v/>
      </c>
      <c r="F69" s="32" t="str">
        <f>IF(B69="","",
IFERROR(D69/
IF(Pick_Color=7,(VLOOKUP('Cherry Size Prediction'!B69,'Prediction Table'!$A$13:$H$20,8,FALSE)),
IF(Pick_Color=6,(VLOOKUP('Cherry Size Prediction'!B69,'Prediction Table'!$A$13:$H$20,7,FALSE)),
IF(Pick_Color=5,(VLOOKUP('Cherry Size Prediction'!B69,'Prediction Table'!$A$13:$H$20,6,FALSE)),
IF(Pick_Color=4,(VLOOKUP('Cherry Size Prediction'!B69,'Prediction Table'!$A$13:$H$20,5,FALSE)),
IF(Pick_Color=3,(VLOOKUP('Cherry Size Prediction'!B69,'Prediction Table'!$A$13:$H$20,4,FALSE)),
IF(Pick_Color=2,(VLOOKUP('Cherry Size Prediction'!B69,'Prediction Table'!$A$13:$H$20,3,FALSE)),
IF(Pick_Color=1,(VLOOKUP('Cherry Size Prediction'!B69,'Prediction Table'!$A$13:$H$20,2,FALSE)),
"OVER"))))))),"OVER"))</f>
        <v/>
      </c>
      <c r="G69" s="35" t="str">
        <f>IF(D69="","",
IF(F69="OVER",
(IF(D69&gt;=Calculations!$B$11,Calculations!$A$11,
IF(D69&gt;=Calculations!$B$12,Calculations!$A$12,
IF(D69&gt;=Calculations!$B$13,Calculations!$A$13,
IF(D69&gt;=Calculations!$B$14,Calculations!$A$14,
IF(D69&gt;=Calculations!$B$15,Calculations!$A$15,
IF(D69&gt;=Calculations!$B$16,Calculations!$A$16,
IF(D69&gt;=Calculations!$B$17,Calculations!$A$17,
IF(D69&gt;=Calculations!$B$18,Calculations!$A$18))))))))),
(IF(F69&gt;=Calculations!$B$11,Calculations!$A$11,
IF(F69&gt;=Calculations!$B$12,Calculations!$A$12,
IF(F69&gt;=Calculations!$B$13,Calculations!$A$13,
IF(F69&gt;=Calculations!$B$14,Calculations!$A$14,
IF(F69&gt;=Calculations!$B$15,Calculations!$A$15,
IF(F69&gt;=Calculations!$B$16,Calculations!$A$16,
IF(F69&gt;=Calculations!$B$17,Calculations!$A$17,
IF(F69&gt;=Calculations!$B$18,Calculations!$A$18,
IF(F69&gt;=Calculations!$B$19,Calculations!$A$19,"&lt;12"))))))))))))</f>
        <v/>
      </c>
      <c r="K69" s="8"/>
    </row>
    <row r="70" spans="1:11" x14ac:dyDescent="0.3">
      <c r="A70" s="12">
        <v>66</v>
      </c>
      <c r="B70" s="25"/>
      <c r="C70" s="25"/>
      <c r="D70" s="25"/>
      <c r="E70" s="31" t="str">
        <f>IF(B70="","",
IFERROR(C70/
IF(Pick_Color=7,(VLOOKUP('Cherry Size Prediction'!B70,'Prediction Table'!$A$2:$H$9,8,FALSE)),
IF(Pick_Color=6,(VLOOKUP('Cherry Size Prediction'!B70,'Prediction Table'!$A$2:$H$9,7,FALSE)),
IF(Pick_Color=5,(VLOOKUP('Cherry Size Prediction'!B70,'Prediction Table'!$A$2:$H$9,6,FALSE)),
IF(Pick_Color=4,(VLOOKUP('Cherry Size Prediction'!B70,'Prediction Table'!$A$2:$H$9,5,FALSE)),
IF(Pick_Color=3,(VLOOKUP('Cherry Size Prediction'!B70,'Prediction Table'!$A$2:$H$9,4,FALSE)),
IF(Pick_Color=2,(VLOOKUP('Cherry Size Prediction'!B70,'Prediction Table'!$A$2:$H$9,3,FALSE)),
IF(Pick_Color=1,(VLOOKUP('Cherry Size Prediction'!B70,'Prediction Table'!$A$2:$H$9,2,FALSE)),
"OVER"))))))),"OVER"))</f>
        <v/>
      </c>
      <c r="F70" s="32" t="str">
        <f>IF(B70="","",
IFERROR(D70/
IF(Pick_Color=7,(VLOOKUP('Cherry Size Prediction'!B70,'Prediction Table'!$A$13:$H$20,8,FALSE)),
IF(Pick_Color=6,(VLOOKUP('Cherry Size Prediction'!B70,'Prediction Table'!$A$13:$H$20,7,FALSE)),
IF(Pick_Color=5,(VLOOKUP('Cherry Size Prediction'!B70,'Prediction Table'!$A$13:$H$20,6,FALSE)),
IF(Pick_Color=4,(VLOOKUP('Cherry Size Prediction'!B70,'Prediction Table'!$A$13:$H$20,5,FALSE)),
IF(Pick_Color=3,(VLOOKUP('Cherry Size Prediction'!B70,'Prediction Table'!$A$13:$H$20,4,FALSE)),
IF(Pick_Color=2,(VLOOKUP('Cherry Size Prediction'!B70,'Prediction Table'!$A$13:$H$20,3,FALSE)),
IF(Pick_Color=1,(VLOOKUP('Cherry Size Prediction'!B70,'Prediction Table'!$A$13:$H$20,2,FALSE)),
"OVER"))))))),"OVER"))</f>
        <v/>
      </c>
      <c r="G70" s="35" t="str">
        <f>IF(D70="","",
IF(F70="OVER",
(IF(D70&gt;=Calculations!$B$11,Calculations!$A$11,
IF(D70&gt;=Calculations!$B$12,Calculations!$A$12,
IF(D70&gt;=Calculations!$B$13,Calculations!$A$13,
IF(D70&gt;=Calculations!$B$14,Calculations!$A$14,
IF(D70&gt;=Calculations!$B$15,Calculations!$A$15,
IF(D70&gt;=Calculations!$B$16,Calculations!$A$16,
IF(D70&gt;=Calculations!$B$17,Calculations!$A$17,
IF(D70&gt;=Calculations!$B$18,Calculations!$A$18))))))))),
(IF(F70&gt;=Calculations!$B$11,Calculations!$A$11,
IF(F70&gt;=Calculations!$B$12,Calculations!$A$12,
IF(F70&gt;=Calculations!$B$13,Calculations!$A$13,
IF(F70&gt;=Calculations!$B$14,Calculations!$A$14,
IF(F70&gt;=Calculations!$B$15,Calculations!$A$15,
IF(F70&gt;=Calculations!$B$16,Calculations!$A$16,
IF(F70&gt;=Calculations!$B$17,Calculations!$A$17,
IF(F70&gt;=Calculations!$B$18,Calculations!$A$18,
IF(F70&gt;=Calculations!$B$19,Calculations!$A$19,"&lt;12"))))))))))))</f>
        <v/>
      </c>
      <c r="K70" s="8"/>
    </row>
    <row r="71" spans="1:11" x14ac:dyDescent="0.3">
      <c r="A71" s="12">
        <v>67</v>
      </c>
      <c r="B71" s="25"/>
      <c r="C71" s="25"/>
      <c r="D71" s="25"/>
      <c r="E71" s="31" t="str">
        <f>IF(B71="","",
IFERROR(C71/
IF(Pick_Color=7,(VLOOKUP('Cherry Size Prediction'!B71,'Prediction Table'!$A$2:$H$9,8,FALSE)),
IF(Pick_Color=6,(VLOOKUP('Cherry Size Prediction'!B71,'Prediction Table'!$A$2:$H$9,7,FALSE)),
IF(Pick_Color=5,(VLOOKUP('Cherry Size Prediction'!B71,'Prediction Table'!$A$2:$H$9,6,FALSE)),
IF(Pick_Color=4,(VLOOKUP('Cherry Size Prediction'!B71,'Prediction Table'!$A$2:$H$9,5,FALSE)),
IF(Pick_Color=3,(VLOOKUP('Cherry Size Prediction'!B71,'Prediction Table'!$A$2:$H$9,4,FALSE)),
IF(Pick_Color=2,(VLOOKUP('Cherry Size Prediction'!B71,'Prediction Table'!$A$2:$H$9,3,FALSE)),
IF(Pick_Color=1,(VLOOKUP('Cherry Size Prediction'!B71,'Prediction Table'!$A$2:$H$9,2,FALSE)),
"OVER"))))))),"OVER"))</f>
        <v/>
      </c>
      <c r="F71" s="32" t="str">
        <f>IF(B71="","",
IFERROR(D71/
IF(Pick_Color=7,(VLOOKUP('Cherry Size Prediction'!B71,'Prediction Table'!$A$13:$H$20,8,FALSE)),
IF(Pick_Color=6,(VLOOKUP('Cherry Size Prediction'!B71,'Prediction Table'!$A$13:$H$20,7,FALSE)),
IF(Pick_Color=5,(VLOOKUP('Cherry Size Prediction'!B71,'Prediction Table'!$A$13:$H$20,6,FALSE)),
IF(Pick_Color=4,(VLOOKUP('Cherry Size Prediction'!B71,'Prediction Table'!$A$13:$H$20,5,FALSE)),
IF(Pick_Color=3,(VLOOKUP('Cherry Size Prediction'!B71,'Prediction Table'!$A$13:$H$20,4,FALSE)),
IF(Pick_Color=2,(VLOOKUP('Cherry Size Prediction'!B71,'Prediction Table'!$A$13:$H$20,3,FALSE)),
IF(Pick_Color=1,(VLOOKUP('Cherry Size Prediction'!B71,'Prediction Table'!$A$13:$H$20,2,FALSE)),
"OVER"))))))),"OVER"))</f>
        <v/>
      </c>
      <c r="G71" s="35" t="str">
        <f>IF(D71="","",
IF(F71="OVER",
(IF(D71&gt;=Calculations!$B$11,Calculations!$A$11,
IF(D71&gt;=Calculations!$B$12,Calculations!$A$12,
IF(D71&gt;=Calculations!$B$13,Calculations!$A$13,
IF(D71&gt;=Calculations!$B$14,Calculations!$A$14,
IF(D71&gt;=Calculations!$B$15,Calculations!$A$15,
IF(D71&gt;=Calculations!$B$16,Calculations!$A$16,
IF(D71&gt;=Calculations!$B$17,Calculations!$A$17,
IF(D71&gt;=Calculations!$B$18,Calculations!$A$18))))))))),
(IF(F71&gt;=Calculations!$B$11,Calculations!$A$11,
IF(F71&gt;=Calculations!$B$12,Calculations!$A$12,
IF(F71&gt;=Calculations!$B$13,Calculations!$A$13,
IF(F71&gt;=Calculations!$B$14,Calculations!$A$14,
IF(F71&gt;=Calculations!$B$15,Calculations!$A$15,
IF(F71&gt;=Calculations!$B$16,Calculations!$A$16,
IF(F71&gt;=Calculations!$B$17,Calculations!$A$17,
IF(F71&gt;=Calculations!$B$18,Calculations!$A$18,
IF(F71&gt;=Calculations!$B$19,Calculations!$A$19,"&lt;12"))))))))))))</f>
        <v/>
      </c>
      <c r="K71" s="8"/>
    </row>
    <row r="72" spans="1:11" x14ac:dyDescent="0.3">
      <c r="A72" s="12">
        <v>68</v>
      </c>
      <c r="B72" s="25"/>
      <c r="C72" s="25"/>
      <c r="D72" s="25"/>
      <c r="E72" s="31" t="str">
        <f>IF(B72="","",
IFERROR(C72/
IF(Pick_Color=7,(VLOOKUP('Cherry Size Prediction'!B72,'Prediction Table'!$A$2:$H$9,8,FALSE)),
IF(Pick_Color=6,(VLOOKUP('Cherry Size Prediction'!B72,'Prediction Table'!$A$2:$H$9,7,FALSE)),
IF(Pick_Color=5,(VLOOKUP('Cherry Size Prediction'!B72,'Prediction Table'!$A$2:$H$9,6,FALSE)),
IF(Pick_Color=4,(VLOOKUP('Cherry Size Prediction'!B72,'Prediction Table'!$A$2:$H$9,5,FALSE)),
IF(Pick_Color=3,(VLOOKUP('Cherry Size Prediction'!B72,'Prediction Table'!$A$2:$H$9,4,FALSE)),
IF(Pick_Color=2,(VLOOKUP('Cherry Size Prediction'!B72,'Prediction Table'!$A$2:$H$9,3,FALSE)),
IF(Pick_Color=1,(VLOOKUP('Cherry Size Prediction'!B72,'Prediction Table'!$A$2:$H$9,2,FALSE)),
"OVER"))))))),"OVER"))</f>
        <v/>
      </c>
      <c r="F72" s="32" t="str">
        <f>IF(B72="","",
IFERROR(D72/
IF(Pick_Color=7,(VLOOKUP('Cherry Size Prediction'!B72,'Prediction Table'!$A$13:$H$20,8,FALSE)),
IF(Pick_Color=6,(VLOOKUP('Cherry Size Prediction'!B72,'Prediction Table'!$A$13:$H$20,7,FALSE)),
IF(Pick_Color=5,(VLOOKUP('Cherry Size Prediction'!B72,'Prediction Table'!$A$13:$H$20,6,FALSE)),
IF(Pick_Color=4,(VLOOKUP('Cherry Size Prediction'!B72,'Prediction Table'!$A$13:$H$20,5,FALSE)),
IF(Pick_Color=3,(VLOOKUP('Cherry Size Prediction'!B72,'Prediction Table'!$A$13:$H$20,4,FALSE)),
IF(Pick_Color=2,(VLOOKUP('Cherry Size Prediction'!B72,'Prediction Table'!$A$13:$H$20,3,FALSE)),
IF(Pick_Color=1,(VLOOKUP('Cherry Size Prediction'!B72,'Prediction Table'!$A$13:$H$20,2,FALSE)),
"OVER"))))))),"OVER"))</f>
        <v/>
      </c>
      <c r="G72" s="35" t="str">
        <f>IF(D72="","",
IF(F72="OVER",
(IF(D72&gt;=Calculations!$B$11,Calculations!$A$11,
IF(D72&gt;=Calculations!$B$12,Calculations!$A$12,
IF(D72&gt;=Calculations!$B$13,Calculations!$A$13,
IF(D72&gt;=Calculations!$B$14,Calculations!$A$14,
IF(D72&gt;=Calculations!$B$15,Calculations!$A$15,
IF(D72&gt;=Calculations!$B$16,Calculations!$A$16,
IF(D72&gt;=Calculations!$B$17,Calculations!$A$17,
IF(D72&gt;=Calculations!$B$18,Calculations!$A$18))))))))),
(IF(F72&gt;=Calculations!$B$11,Calculations!$A$11,
IF(F72&gt;=Calculations!$B$12,Calculations!$A$12,
IF(F72&gt;=Calculations!$B$13,Calculations!$A$13,
IF(F72&gt;=Calculations!$B$14,Calculations!$A$14,
IF(F72&gt;=Calculations!$B$15,Calculations!$A$15,
IF(F72&gt;=Calculations!$B$16,Calculations!$A$16,
IF(F72&gt;=Calculations!$B$17,Calculations!$A$17,
IF(F72&gt;=Calculations!$B$18,Calculations!$A$18,
IF(F72&gt;=Calculations!$B$19,Calculations!$A$19,"&lt;12"))))))))))))</f>
        <v/>
      </c>
      <c r="K72" s="8"/>
    </row>
    <row r="73" spans="1:11" x14ac:dyDescent="0.3">
      <c r="A73" s="12">
        <v>69</v>
      </c>
      <c r="B73" s="25"/>
      <c r="C73" s="25"/>
      <c r="D73" s="25"/>
      <c r="E73" s="31" t="str">
        <f>IF(B73="","",
IFERROR(C73/
IF(Pick_Color=7,(VLOOKUP('Cherry Size Prediction'!B73,'Prediction Table'!$A$2:$H$9,8,FALSE)),
IF(Pick_Color=6,(VLOOKUP('Cherry Size Prediction'!B73,'Prediction Table'!$A$2:$H$9,7,FALSE)),
IF(Pick_Color=5,(VLOOKUP('Cherry Size Prediction'!B73,'Prediction Table'!$A$2:$H$9,6,FALSE)),
IF(Pick_Color=4,(VLOOKUP('Cherry Size Prediction'!B73,'Prediction Table'!$A$2:$H$9,5,FALSE)),
IF(Pick_Color=3,(VLOOKUP('Cherry Size Prediction'!B73,'Prediction Table'!$A$2:$H$9,4,FALSE)),
IF(Pick_Color=2,(VLOOKUP('Cherry Size Prediction'!B73,'Prediction Table'!$A$2:$H$9,3,FALSE)),
IF(Pick_Color=1,(VLOOKUP('Cherry Size Prediction'!B73,'Prediction Table'!$A$2:$H$9,2,FALSE)),
"OVER"))))))),"OVER"))</f>
        <v/>
      </c>
      <c r="F73" s="32" t="str">
        <f>IF(B73="","",
IFERROR(D73/
IF(Pick_Color=7,(VLOOKUP('Cherry Size Prediction'!B73,'Prediction Table'!$A$13:$H$20,8,FALSE)),
IF(Pick_Color=6,(VLOOKUP('Cherry Size Prediction'!B73,'Prediction Table'!$A$13:$H$20,7,FALSE)),
IF(Pick_Color=5,(VLOOKUP('Cherry Size Prediction'!B73,'Prediction Table'!$A$13:$H$20,6,FALSE)),
IF(Pick_Color=4,(VLOOKUP('Cherry Size Prediction'!B73,'Prediction Table'!$A$13:$H$20,5,FALSE)),
IF(Pick_Color=3,(VLOOKUP('Cherry Size Prediction'!B73,'Prediction Table'!$A$13:$H$20,4,FALSE)),
IF(Pick_Color=2,(VLOOKUP('Cherry Size Prediction'!B73,'Prediction Table'!$A$13:$H$20,3,FALSE)),
IF(Pick_Color=1,(VLOOKUP('Cherry Size Prediction'!B73,'Prediction Table'!$A$13:$H$20,2,FALSE)),
"OVER"))))))),"OVER"))</f>
        <v/>
      </c>
      <c r="G73" s="35" t="str">
        <f>IF(D73="","",
IF(F73="OVER",
(IF(D73&gt;=Calculations!$B$11,Calculations!$A$11,
IF(D73&gt;=Calculations!$B$12,Calculations!$A$12,
IF(D73&gt;=Calculations!$B$13,Calculations!$A$13,
IF(D73&gt;=Calculations!$B$14,Calculations!$A$14,
IF(D73&gt;=Calculations!$B$15,Calculations!$A$15,
IF(D73&gt;=Calculations!$B$16,Calculations!$A$16,
IF(D73&gt;=Calculations!$B$17,Calculations!$A$17,
IF(D73&gt;=Calculations!$B$18,Calculations!$A$18))))))))),
(IF(F73&gt;=Calculations!$B$11,Calculations!$A$11,
IF(F73&gt;=Calculations!$B$12,Calculations!$A$12,
IF(F73&gt;=Calculations!$B$13,Calculations!$A$13,
IF(F73&gt;=Calculations!$B$14,Calculations!$A$14,
IF(F73&gt;=Calculations!$B$15,Calculations!$A$15,
IF(F73&gt;=Calculations!$B$16,Calculations!$A$16,
IF(F73&gt;=Calculations!$B$17,Calculations!$A$17,
IF(F73&gt;=Calculations!$B$18,Calculations!$A$18,
IF(F73&gt;=Calculations!$B$19,Calculations!$A$19,"&lt;12"))))))))))))</f>
        <v/>
      </c>
      <c r="K73" s="8"/>
    </row>
    <row r="74" spans="1:11" x14ac:dyDescent="0.3">
      <c r="A74" s="12">
        <v>70</v>
      </c>
      <c r="B74" s="25"/>
      <c r="C74" s="25"/>
      <c r="D74" s="25"/>
      <c r="E74" s="31" t="str">
        <f>IF(B74="","",
IFERROR(C74/
IF(Pick_Color=7,(VLOOKUP('Cherry Size Prediction'!B74,'Prediction Table'!$A$2:$H$9,8,FALSE)),
IF(Pick_Color=6,(VLOOKUP('Cherry Size Prediction'!B74,'Prediction Table'!$A$2:$H$9,7,FALSE)),
IF(Pick_Color=5,(VLOOKUP('Cherry Size Prediction'!B74,'Prediction Table'!$A$2:$H$9,6,FALSE)),
IF(Pick_Color=4,(VLOOKUP('Cherry Size Prediction'!B74,'Prediction Table'!$A$2:$H$9,5,FALSE)),
IF(Pick_Color=3,(VLOOKUP('Cherry Size Prediction'!B74,'Prediction Table'!$A$2:$H$9,4,FALSE)),
IF(Pick_Color=2,(VLOOKUP('Cherry Size Prediction'!B74,'Prediction Table'!$A$2:$H$9,3,FALSE)),
IF(Pick_Color=1,(VLOOKUP('Cherry Size Prediction'!B74,'Prediction Table'!$A$2:$H$9,2,FALSE)),
"OVER"))))))),"OVER"))</f>
        <v/>
      </c>
      <c r="F74" s="32" t="str">
        <f>IF(B74="","",
IFERROR(D74/
IF(Pick_Color=7,(VLOOKUP('Cherry Size Prediction'!B74,'Prediction Table'!$A$13:$H$20,8,FALSE)),
IF(Pick_Color=6,(VLOOKUP('Cherry Size Prediction'!B74,'Prediction Table'!$A$13:$H$20,7,FALSE)),
IF(Pick_Color=5,(VLOOKUP('Cherry Size Prediction'!B74,'Prediction Table'!$A$13:$H$20,6,FALSE)),
IF(Pick_Color=4,(VLOOKUP('Cherry Size Prediction'!B74,'Prediction Table'!$A$13:$H$20,5,FALSE)),
IF(Pick_Color=3,(VLOOKUP('Cherry Size Prediction'!B74,'Prediction Table'!$A$13:$H$20,4,FALSE)),
IF(Pick_Color=2,(VLOOKUP('Cherry Size Prediction'!B74,'Prediction Table'!$A$13:$H$20,3,FALSE)),
IF(Pick_Color=1,(VLOOKUP('Cherry Size Prediction'!B74,'Prediction Table'!$A$13:$H$20,2,FALSE)),
"OVER"))))))),"OVER"))</f>
        <v/>
      </c>
      <c r="G74" s="35" t="str">
        <f>IF(D74="","",
IF(F74="OVER",
(IF(D74&gt;=Calculations!$B$11,Calculations!$A$11,
IF(D74&gt;=Calculations!$B$12,Calculations!$A$12,
IF(D74&gt;=Calculations!$B$13,Calculations!$A$13,
IF(D74&gt;=Calculations!$B$14,Calculations!$A$14,
IF(D74&gt;=Calculations!$B$15,Calculations!$A$15,
IF(D74&gt;=Calculations!$B$16,Calculations!$A$16,
IF(D74&gt;=Calculations!$B$17,Calculations!$A$17,
IF(D74&gt;=Calculations!$B$18,Calculations!$A$18))))))))),
(IF(F74&gt;=Calculations!$B$11,Calculations!$A$11,
IF(F74&gt;=Calculations!$B$12,Calculations!$A$12,
IF(F74&gt;=Calculations!$B$13,Calculations!$A$13,
IF(F74&gt;=Calculations!$B$14,Calculations!$A$14,
IF(F74&gt;=Calculations!$B$15,Calculations!$A$15,
IF(F74&gt;=Calculations!$B$16,Calculations!$A$16,
IF(F74&gt;=Calculations!$B$17,Calculations!$A$17,
IF(F74&gt;=Calculations!$B$18,Calculations!$A$18,
IF(F74&gt;=Calculations!$B$19,Calculations!$A$19,"&lt;12"))))))))))))</f>
        <v/>
      </c>
      <c r="K74" s="8"/>
    </row>
    <row r="75" spans="1:11" x14ac:dyDescent="0.3">
      <c r="A75" s="12">
        <v>71</v>
      </c>
      <c r="B75" s="25"/>
      <c r="C75" s="25"/>
      <c r="D75" s="25"/>
      <c r="E75" s="31" t="str">
        <f>IF(B75="","",
IFERROR(C75/
IF(Pick_Color=7,(VLOOKUP('Cherry Size Prediction'!B75,'Prediction Table'!$A$2:$H$9,8,FALSE)),
IF(Pick_Color=6,(VLOOKUP('Cherry Size Prediction'!B75,'Prediction Table'!$A$2:$H$9,7,FALSE)),
IF(Pick_Color=5,(VLOOKUP('Cherry Size Prediction'!B75,'Prediction Table'!$A$2:$H$9,6,FALSE)),
IF(Pick_Color=4,(VLOOKUP('Cherry Size Prediction'!B75,'Prediction Table'!$A$2:$H$9,5,FALSE)),
IF(Pick_Color=3,(VLOOKUP('Cherry Size Prediction'!B75,'Prediction Table'!$A$2:$H$9,4,FALSE)),
IF(Pick_Color=2,(VLOOKUP('Cherry Size Prediction'!B75,'Prediction Table'!$A$2:$H$9,3,FALSE)),
IF(Pick_Color=1,(VLOOKUP('Cherry Size Prediction'!B75,'Prediction Table'!$A$2:$H$9,2,FALSE)),
"OVER"))))))),"OVER"))</f>
        <v/>
      </c>
      <c r="F75" s="32" t="str">
        <f>IF(B75="","",
IFERROR(D75/
IF(Pick_Color=7,(VLOOKUP('Cherry Size Prediction'!B75,'Prediction Table'!$A$13:$H$20,8,FALSE)),
IF(Pick_Color=6,(VLOOKUP('Cherry Size Prediction'!B75,'Prediction Table'!$A$13:$H$20,7,FALSE)),
IF(Pick_Color=5,(VLOOKUP('Cherry Size Prediction'!B75,'Prediction Table'!$A$13:$H$20,6,FALSE)),
IF(Pick_Color=4,(VLOOKUP('Cherry Size Prediction'!B75,'Prediction Table'!$A$13:$H$20,5,FALSE)),
IF(Pick_Color=3,(VLOOKUP('Cherry Size Prediction'!B75,'Prediction Table'!$A$13:$H$20,4,FALSE)),
IF(Pick_Color=2,(VLOOKUP('Cherry Size Prediction'!B75,'Prediction Table'!$A$13:$H$20,3,FALSE)),
IF(Pick_Color=1,(VLOOKUP('Cherry Size Prediction'!B75,'Prediction Table'!$A$13:$H$20,2,FALSE)),
"OVER"))))))),"OVER"))</f>
        <v/>
      </c>
      <c r="G75" s="35" t="str">
        <f>IF(D75="","",
IF(F75="OVER",
(IF(D75&gt;=Calculations!$B$11,Calculations!$A$11,
IF(D75&gt;=Calculations!$B$12,Calculations!$A$12,
IF(D75&gt;=Calculations!$B$13,Calculations!$A$13,
IF(D75&gt;=Calculations!$B$14,Calculations!$A$14,
IF(D75&gt;=Calculations!$B$15,Calculations!$A$15,
IF(D75&gt;=Calculations!$B$16,Calculations!$A$16,
IF(D75&gt;=Calculations!$B$17,Calculations!$A$17,
IF(D75&gt;=Calculations!$B$18,Calculations!$A$18))))))))),
(IF(F75&gt;=Calculations!$B$11,Calculations!$A$11,
IF(F75&gt;=Calculations!$B$12,Calculations!$A$12,
IF(F75&gt;=Calculations!$B$13,Calculations!$A$13,
IF(F75&gt;=Calculations!$B$14,Calculations!$A$14,
IF(F75&gt;=Calculations!$B$15,Calculations!$A$15,
IF(F75&gt;=Calculations!$B$16,Calculations!$A$16,
IF(F75&gt;=Calculations!$B$17,Calculations!$A$17,
IF(F75&gt;=Calculations!$B$18,Calculations!$A$18,
IF(F75&gt;=Calculations!$B$19,Calculations!$A$19,"&lt;12"))))))))))))</f>
        <v/>
      </c>
      <c r="K75" s="8"/>
    </row>
    <row r="76" spans="1:11" x14ac:dyDescent="0.3">
      <c r="A76" s="12">
        <v>72</v>
      </c>
      <c r="B76" s="25"/>
      <c r="C76" s="25"/>
      <c r="D76" s="25"/>
      <c r="E76" s="31" t="str">
        <f>IF(B76="","",
IFERROR(C76/
IF(Pick_Color=7,(VLOOKUP('Cherry Size Prediction'!B76,'Prediction Table'!$A$2:$H$9,8,FALSE)),
IF(Pick_Color=6,(VLOOKUP('Cherry Size Prediction'!B76,'Prediction Table'!$A$2:$H$9,7,FALSE)),
IF(Pick_Color=5,(VLOOKUP('Cherry Size Prediction'!B76,'Prediction Table'!$A$2:$H$9,6,FALSE)),
IF(Pick_Color=4,(VLOOKUP('Cherry Size Prediction'!B76,'Prediction Table'!$A$2:$H$9,5,FALSE)),
IF(Pick_Color=3,(VLOOKUP('Cherry Size Prediction'!B76,'Prediction Table'!$A$2:$H$9,4,FALSE)),
IF(Pick_Color=2,(VLOOKUP('Cherry Size Prediction'!B76,'Prediction Table'!$A$2:$H$9,3,FALSE)),
IF(Pick_Color=1,(VLOOKUP('Cherry Size Prediction'!B76,'Prediction Table'!$A$2:$H$9,2,FALSE)),
"OVER"))))))),"OVER"))</f>
        <v/>
      </c>
      <c r="F76" s="32" t="str">
        <f>IF(B76="","",
IFERROR(D76/
IF(Pick_Color=7,(VLOOKUP('Cherry Size Prediction'!B76,'Prediction Table'!$A$13:$H$20,8,FALSE)),
IF(Pick_Color=6,(VLOOKUP('Cherry Size Prediction'!B76,'Prediction Table'!$A$13:$H$20,7,FALSE)),
IF(Pick_Color=5,(VLOOKUP('Cherry Size Prediction'!B76,'Prediction Table'!$A$13:$H$20,6,FALSE)),
IF(Pick_Color=4,(VLOOKUP('Cherry Size Prediction'!B76,'Prediction Table'!$A$13:$H$20,5,FALSE)),
IF(Pick_Color=3,(VLOOKUP('Cherry Size Prediction'!B76,'Prediction Table'!$A$13:$H$20,4,FALSE)),
IF(Pick_Color=2,(VLOOKUP('Cherry Size Prediction'!B76,'Prediction Table'!$A$13:$H$20,3,FALSE)),
IF(Pick_Color=1,(VLOOKUP('Cherry Size Prediction'!B76,'Prediction Table'!$A$13:$H$20,2,FALSE)),
"OVER"))))))),"OVER"))</f>
        <v/>
      </c>
      <c r="G76" s="35" t="str">
        <f>IF(D76="","",
IF(F76="OVER",
(IF(D76&gt;=Calculations!$B$11,Calculations!$A$11,
IF(D76&gt;=Calculations!$B$12,Calculations!$A$12,
IF(D76&gt;=Calculations!$B$13,Calculations!$A$13,
IF(D76&gt;=Calculations!$B$14,Calculations!$A$14,
IF(D76&gt;=Calculations!$B$15,Calculations!$A$15,
IF(D76&gt;=Calculations!$B$16,Calculations!$A$16,
IF(D76&gt;=Calculations!$B$17,Calculations!$A$17,
IF(D76&gt;=Calculations!$B$18,Calculations!$A$18))))))))),
(IF(F76&gt;=Calculations!$B$11,Calculations!$A$11,
IF(F76&gt;=Calculations!$B$12,Calculations!$A$12,
IF(F76&gt;=Calculations!$B$13,Calculations!$A$13,
IF(F76&gt;=Calculations!$B$14,Calculations!$A$14,
IF(F76&gt;=Calculations!$B$15,Calculations!$A$15,
IF(F76&gt;=Calculations!$B$16,Calculations!$A$16,
IF(F76&gt;=Calculations!$B$17,Calculations!$A$17,
IF(F76&gt;=Calculations!$B$18,Calculations!$A$18,
IF(F76&gt;=Calculations!$B$19,Calculations!$A$19,"&lt;12"))))))))))))</f>
        <v/>
      </c>
      <c r="K76" s="8"/>
    </row>
    <row r="77" spans="1:11" x14ac:dyDescent="0.3">
      <c r="A77" s="12">
        <v>73</v>
      </c>
      <c r="B77" s="25"/>
      <c r="C77" s="25"/>
      <c r="D77" s="25"/>
      <c r="E77" s="31" t="str">
        <f>IF(B77="","",
IFERROR(C77/
IF(Pick_Color=7,(VLOOKUP('Cherry Size Prediction'!B77,'Prediction Table'!$A$2:$H$9,8,FALSE)),
IF(Pick_Color=6,(VLOOKUP('Cherry Size Prediction'!B77,'Prediction Table'!$A$2:$H$9,7,FALSE)),
IF(Pick_Color=5,(VLOOKUP('Cherry Size Prediction'!B77,'Prediction Table'!$A$2:$H$9,6,FALSE)),
IF(Pick_Color=4,(VLOOKUP('Cherry Size Prediction'!B77,'Prediction Table'!$A$2:$H$9,5,FALSE)),
IF(Pick_Color=3,(VLOOKUP('Cherry Size Prediction'!B77,'Prediction Table'!$A$2:$H$9,4,FALSE)),
IF(Pick_Color=2,(VLOOKUP('Cherry Size Prediction'!B77,'Prediction Table'!$A$2:$H$9,3,FALSE)),
IF(Pick_Color=1,(VLOOKUP('Cherry Size Prediction'!B77,'Prediction Table'!$A$2:$H$9,2,FALSE)),
"OVER"))))))),"OVER"))</f>
        <v/>
      </c>
      <c r="F77" s="32" t="str">
        <f>IF(B77="","",
IFERROR(D77/
IF(Pick_Color=7,(VLOOKUP('Cherry Size Prediction'!B77,'Prediction Table'!$A$13:$H$20,8,FALSE)),
IF(Pick_Color=6,(VLOOKUP('Cherry Size Prediction'!B77,'Prediction Table'!$A$13:$H$20,7,FALSE)),
IF(Pick_Color=5,(VLOOKUP('Cherry Size Prediction'!B77,'Prediction Table'!$A$13:$H$20,6,FALSE)),
IF(Pick_Color=4,(VLOOKUP('Cherry Size Prediction'!B77,'Prediction Table'!$A$13:$H$20,5,FALSE)),
IF(Pick_Color=3,(VLOOKUP('Cherry Size Prediction'!B77,'Prediction Table'!$A$13:$H$20,4,FALSE)),
IF(Pick_Color=2,(VLOOKUP('Cherry Size Prediction'!B77,'Prediction Table'!$A$13:$H$20,3,FALSE)),
IF(Pick_Color=1,(VLOOKUP('Cherry Size Prediction'!B77,'Prediction Table'!$A$13:$H$20,2,FALSE)),
"OVER"))))))),"OVER"))</f>
        <v/>
      </c>
      <c r="G77" s="35" t="str">
        <f>IF(D77="","",
IF(F77="OVER",
(IF(D77&gt;=Calculations!$B$11,Calculations!$A$11,
IF(D77&gt;=Calculations!$B$12,Calculations!$A$12,
IF(D77&gt;=Calculations!$B$13,Calculations!$A$13,
IF(D77&gt;=Calculations!$B$14,Calculations!$A$14,
IF(D77&gt;=Calculations!$B$15,Calculations!$A$15,
IF(D77&gt;=Calculations!$B$16,Calculations!$A$16,
IF(D77&gt;=Calculations!$B$17,Calculations!$A$17,
IF(D77&gt;=Calculations!$B$18,Calculations!$A$18))))))))),
(IF(F77&gt;=Calculations!$B$11,Calculations!$A$11,
IF(F77&gt;=Calculations!$B$12,Calculations!$A$12,
IF(F77&gt;=Calculations!$B$13,Calculations!$A$13,
IF(F77&gt;=Calculations!$B$14,Calculations!$A$14,
IF(F77&gt;=Calculations!$B$15,Calculations!$A$15,
IF(F77&gt;=Calculations!$B$16,Calculations!$A$16,
IF(F77&gt;=Calculations!$B$17,Calculations!$A$17,
IF(F77&gt;=Calculations!$B$18,Calculations!$A$18,
IF(F77&gt;=Calculations!$B$19,Calculations!$A$19,"&lt;12"))))))))))))</f>
        <v/>
      </c>
      <c r="K77" s="8"/>
    </row>
    <row r="78" spans="1:11" x14ac:dyDescent="0.3">
      <c r="A78" s="12">
        <v>74</v>
      </c>
      <c r="B78" s="25"/>
      <c r="C78" s="25"/>
      <c r="D78" s="25"/>
      <c r="E78" s="31" t="str">
        <f>IF(B78="","",
IFERROR(C78/
IF(Pick_Color=7,(VLOOKUP('Cherry Size Prediction'!B78,'Prediction Table'!$A$2:$H$9,8,FALSE)),
IF(Pick_Color=6,(VLOOKUP('Cherry Size Prediction'!B78,'Prediction Table'!$A$2:$H$9,7,FALSE)),
IF(Pick_Color=5,(VLOOKUP('Cherry Size Prediction'!B78,'Prediction Table'!$A$2:$H$9,6,FALSE)),
IF(Pick_Color=4,(VLOOKUP('Cherry Size Prediction'!B78,'Prediction Table'!$A$2:$H$9,5,FALSE)),
IF(Pick_Color=3,(VLOOKUP('Cherry Size Prediction'!B78,'Prediction Table'!$A$2:$H$9,4,FALSE)),
IF(Pick_Color=2,(VLOOKUP('Cherry Size Prediction'!B78,'Prediction Table'!$A$2:$H$9,3,FALSE)),
IF(Pick_Color=1,(VLOOKUP('Cherry Size Prediction'!B78,'Prediction Table'!$A$2:$H$9,2,FALSE)),
"OVER"))))))),"OVER"))</f>
        <v/>
      </c>
      <c r="F78" s="32" t="str">
        <f>IF(B78="","",
IFERROR(D78/
IF(Pick_Color=7,(VLOOKUP('Cherry Size Prediction'!B78,'Prediction Table'!$A$13:$H$20,8,FALSE)),
IF(Pick_Color=6,(VLOOKUP('Cherry Size Prediction'!B78,'Prediction Table'!$A$13:$H$20,7,FALSE)),
IF(Pick_Color=5,(VLOOKUP('Cherry Size Prediction'!B78,'Prediction Table'!$A$13:$H$20,6,FALSE)),
IF(Pick_Color=4,(VLOOKUP('Cherry Size Prediction'!B78,'Prediction Table'!$A$13:$H$20,5,FALSE)),
IF(Pick_Color=3,(VLOOKUP('Cherry Size Prediction'!B78,'Prediction Table'!$A$13:$H$20,4,FALSE)),
IF(Pick_Color=2,(VLOOKUP('Cherry Size Prediction'!B78,'Prediction Table'!$A$13:$H$20,3,FALSE)),
IF(Pick_Color=1,(VLOOKUP('Cherry Size Prediction'!B78,'Prediction Table'!$A$13:$H$20,2,FALSE)),
"OVER"))))))),"OVER"))</f>
        <v/>
      </c>
      <c r="G78" s="35" t="str">
        <f>IF(D78="","",
IF(F78="OVER",
(IF(D78&gt;=Calculations!$B$11,Calculations!$A$11,
IF(D78&gt;=Calculations!$B$12,Calculations!$A$12,
IF(D78&gt;=Calculations!$B$13,Calculations!$A$13,
IF(D78&gt;=Calculations!$B$14,Calculations!$A$14,
IF(D78&gt;=Calculations!$B$15,Calculations!$A$15,
IF(D78&gt;=Calculations!$B$16,Calculations!$A$16,
IF(D78&gt;=Calculations!$B$17,Calculations!$A$17,
IF(D78&gt;=Calculations!$B$18,Calculations!$A$18))))))))),
(IF(F78&gt;=Calculations!$B$11,Calculations!$A$11,
IF(F78&gt;=Calculations!$B$12,Calculations!$A$12,
IF(F78&gt;=Calculations!$B$13,Calculations!$A$13,
IF(F78&gt;=Calculations!$B$14,Calculations!$A$14,
IF(F78&gt;=Calculations!$B$15,Calculations!$A$15,
IF(F78&gt;=Calculations!$B$16,Calculations!$A$16,
IF(F78&gt;=Calculations!$B$17,Calculations!$A$17,
IF(F78&gt;=Calculations!$B$18,Calculations!$A$18,
IF(F78&gt;=Calculations!$B$19,Calculations!$A$19,"&lt;12"))))))))))))</f>
        <v/>
      </c>
      <c r="K78" s="8"/>
    </row>
    <row r="79" spans="1:11" x14ac:dyDescent="0.3">
      <c r="A79" s="12">
        <v>75</v>
      </c>
      <c r="B79" s="25"/>
      <c r="C79" s="25"/>
      <c r="D79" s="25"/>
      <c r="E79" s="31" t="str">
        <f>IF(B79="","",
IFERROR(C79/
IF(Pick_Color=7,(VLOOKUP('Cherry Size Prediction'!B79,'Prediction Table'!$A$2:$H$9,8,FALSE)),
IF(Pick_Color=6,(VLOOKUP('Cherry Size Prediction'!B79,'Prediction Table'!$A$2:$H$9,7,FALSE)),
IF(Pick_Color=5,(VLOOKUP('Cherry Size Prediction'!B79,'Prediction Table'!$A$2:$H$9,6,FALSE)),
IF(Pick_Color=4,(VLOOKUP('Cherry Size Prediction'!B79,'Prediction Table'!$A$2:$H$9,5,FALSE)),
IF(Pick_Color=3,(VLOOKUP('Cherry Size Prediction'!B79,'Prediction Table'!$A$2:$H$9,4,FALSE)),
IF(Pick_Color=2,(VLOOKUP('Cherry Size Prediction'!B79,'Prediction Table'!$A$2:$H$9,3,FALSE)),
IF(Pick_Color=1,(VLOOKUP('Cherry Size Prediction'!B79,'Prediction Table'!$A$2:$H$9,2,FALSE)),
"OVER"))))))),"OVER"))</f>
        <v/>
      </c>
      <c r="F79" s="32" t="str">
        <f>IF(B79="","",
IFERROR(D79/
IF(Pick_Color=7,(VLOOKUP('Cherry Size Prediction'!B79,'Prediction Table'!$A$13:$H$20,8,FALSE)),
IF(Pick_Color=6,(VLOOKUP('Cherry Size Prediction'!B79,'Prediction Table'!$A$13:$H$20,7,FALSE)),
IF(Pick_Color=5,(VLOOKUP('Cherry Size Prediction'!B79,'Prediction Table'!$A$13:$H$20,6,FALSE)),
IF(Pick_Color=4,(VLOOKUP('Cherry Size Prediction'!B79,'Prediction Table'!$A$13:$H$20,5,FALSE)),
IF(Pick_Color=3,(VLOOKUP('Cherry Size Prediction'!B79,'Prediction Table'!$A$13:$H$20,4,FALSE)),
IF(Pick_Color=2,(VLOOKUP('Cherry Size Prediction'!B79,'Prediction Table'!$A$13:$H$20,3,FALSE)),
IF(Pick_Color=1,(VLOOKUP('Cherry Size Prediction'!B79,'Prediction Table'!$A$13:$H$20,2,FALSE)),
"OVER"))))))),"OVER"))</f>
        <v/>
      </c>
      <c r="G79" s="35" t="str">
        <f>IF(D79="","",
IF(F79="OVER",
(IF(D79&gt;=Calculations!$B$11,Calculations!$A$11,
IF(D79&gt;=Calculations!$B$12,Calculations!$A$12,
IF(D79&gt;=Calculations!$B$13,Calculations!$A$13,
IF(D79&gt;=Calculations!$B$14,Calculations!$A$14,
IF(D79&gt;=Calculations!$B$15,Calculations!$A$15,
IF(D79&gt;=Calculations!$B$16,Calculations!$A$16,
IF(D79&gt;=Calculations!$B$17,Calculations!$A$17,
IF(D79&gt;=Calculations!$B$18,Calculations!$A$18))))))))),
(IF(F79&gt;=Calculations!$B$11,Calculations!$A$11,
IF(F79&gt;=Calculations!$B$12,Calculations!$A$12,
IF(F79&gt;=Calculations!$B$13,Calculations!$A$13,
IF(F79&gt;=Calculations!$B$14,Calculations!$A$14,
IF(F79&gt;=Calculations!$B$15,Calculations!$A$15,
IF(F79&gt;=Calculations!$B$16,Calculations!$A$16,
IF(F79&gt;=Calculations!$B$17,Calculations!$A$17,
IF(F79&gt;=Calculations!$B$18,Calculations!$A$18,
IF(F79&gt;=Calculations!$B$19,Calculations!$A$19,"&lt;12"))))))))))))</f>
        <v/>
      </c>
      <c r="K79" s="8"/>
    </row>
    <row r="80" spans="1:11" x14ac:dyDescent="0.3">
      <c r="A80" s="12">
        <v>76</v>
      </c>
      <c r="B80" s="25"/>
      <c r="C80" s="25"/>
      <c r="D80" s="25"/>
      <c r="E80" s="31" t="str">
        <f>IF(B80="","",
IFERROR(C80/
IF(Pick_Color=7,(VLOOKUP('Cherry Size Prediction'!B80,'Prediction Table'!$A$2:$H$9,8,FALSE)),
IF(Pick_Color=6,(VLOOKUP('Cherry Size Prediction'!B80,'Prediction Table'!$A$2:$H$9,7,FALSE)),
IF(Pick_Color=5,(VLOOKUP('Cherry Size Prediction'!B80,'Prediction Table'!$A$2:$H$9,6,FALSE)),
IF(Pick_Color=4,(VLOOKUP('Cherry Size Prediction'!B80,'Prediction Table'!$A$2:$H$9,5,FALSE)),
IF(Pick_Color=3,(VLOOKUP('Cherry Size Prediction'!B80,'Prediction Table'!$A$2:$H$9,4,FALSE)),
IF(Pick_Color=2,(VLOOKUP('Cherry Size Prediction'!B80,'Prediction Table'!$A$2:$H$9,3,FALSE)),
IF(Pick_Color=1,(VLOOKUP('Cherry Size Prediction'!B80,'Prediction Table'!$A$2:$H$9,2,FALSE)),
"OVER"))))))),"OVER"))</f>
        <v/>
      </c>
      <c r="F80" s="32" t="str">
        <f>IF(B80="","",
IFERROR(D80/
IF(Pick_Color=7,(VLOOKUP('Cherry Size Prediction'!B80,'Prediction Table'!$A$13:$H$20,8,FALSE)),
IF(Pick_Color=6,(VLOOKUP('Cherry Size Prediction'!B80,'Prediction Table'!$A$13:$H$20,7,FALSE)),
IF(Pick_Color=5,(VLOOKUP('Cherry Size Prediction'!B80,'Prediction Table'!$A$13:$H$20,6,FALSE)),
IF(Pick_Color=4,(VLOOKUP('Cherry Size Prediction'!B80,'Prediction Table'!$A$13:$H$20,5,FALSE)),
IF(Pick_Color=3,(VLOOKUP('Cherry Size Prediction'!B80,'Prediction Table'!$A$13:$H$20,4,FALSE)),
IF(Pick_Color=2,(VLOOKUP('Cherry Size Prediction'!B80,'Prediction Table'!$A$13:$H$20,3,FALSE)),
IF(Pick_Color=1,(VLOOKUP('Cherry Size Prediction'!B80,'Prediction Table'!$A$13:$H$20,2,FALSE)),
"OVER"))))))),"OVER"))</f>
        <v/>
      </c>
      <c r="G80" s="35" t="str">
        <f>IF(D80="","",
IF(F80="OVER",
(IF(D80&gt;=Calculations!$B$11,Calculations!$A$11,
IF(D80&gt;=Calculations!$B$12,Calculations!$A$12,
IF(D80&gt;=Calculations!$B$13,Calculations!$A$13,
IF(D80&gt;=Calculations!$B$14,Calculations!$A$14,
IF(D80&gt;=Calculations!$B$15,Calculations!$A$15,
IF(D80&gt;=Calculations!$B$16,Calculations!$A$16,
IF(D80&gt;=Calculations!$B$17,Calculations!$A$17,
IF(D80&gt;=Calculations!$B$18,Calculations!$A$18))))))))),
(IF(F80&gt;=Calculations!$B$11,Calculations!$A$11,
IF(F80&gt;=Calculations!$B$12,Calculations!$A$12,
IF(F80&gt;=Calculations!$B$13,Calculations!$A$13,
IF(F80&gt;=Calculations!$B$14,Calculations!$A$14,
IF(F80&gt;=Calculations!$B$15,Calculations!$A$15,
IF(F80&gt;=Calculations!$B$16,Calculations!$A$16,
IF(F80&gt;=Calculations!$B$17,Calculations!$A$17,
IF(F80&gt;=Calculations!$B$18,Calculations!$A$18,
IF(F80&gt;=Calculations!$B$19,Calculations!$A$19,"&lt;12"))))))))))))</f>
        <v/>
      </c>
      <c r="K80" s="8"/>
    </row>
    <row r="81" spans="1:11" x14ac:dyDescent="0.3">
      <c r="A81" s="12">
        <v>77</v>
      </c>
      <c r="B81" s="25"/>
      <c r="C81" s="25"/>
      <c r="D81" s="25"/>
      <c r="E81" s="31" t="str">
        <f>IF(B81="","",
IFERROR(C81/
IF(Pick_Color=7,(VLOOKUP('Cherry Size Prediction'!B81,'Prediction Table'!$A$2:$H$9,8,FALSE)),
IF(Pick_Color=6,(VLOOKUP('Cherry Size Prediction'!B81,'Prediction Table'!$A$2:$H$9,7,FALSE)),
IF(Pick_Color=5,(VLOOKUP('Cherry Size Prediction'!B81,'Prediction Table'!$A$2:$H$9,6,FALSE)),
IF(Pick_Color=4,(VLOOKUP('Cherry Size Prediction'!B81,'Prediction Table'!$A$2:$H$9,5,FALSE)),
IF(Pick_Color=3,(VLOOKUP('Cherry Size Prediction'!B81,'Prediction Table'!$A$2:$H$9,4,FALSE)),
IF(Pick_Color=2,(VLOOKUP('Cherry Size Prediction'!B81,'Prediction Table'!$A$2:$H$9,3,FALSE)),
IF(Pick_Color=1,(VLOOKUP('Cherry Size Prediction'!B81,'Prediction Table'!$A$2:$H$9,2,FALSE)),
"OVER"))))))),"OVER"))</f>
        <v/>
      </c>
      <c r="F81" s="32" t="str">
        <f>IF(B81="","",
IFERROR(D81/
IF(Pick_Color=7,(VLOOKUP('Cherry Size Prediction'!B81,'Prediction Table'!$A$13:$H$20,8,FALSE)),
IF(Pick_Color=6,(VLOOKUP('Cherry Size Prediction'!B81,'Prediction Table'!$A$13:$H$20,7,FALSE)),
IF(Pick_Color=5,(VLOOKUP('Cherry Size Prediction'!B81,'Prediction Table'!$A$13:$H$20,6,FALSE)),
IF(Pick_Color=4,(VLOOKUP('Cherry Size Prediction'!B81,'Prediction Table'!$A$13:$H$20,5,FALSE)),
IF(Pick_Color=3,(VLOOKUP('Cherry Size Prediction'!B81,'Prediction Table'!$A$13:$H$20,4,FALSE)),
IF(Pick_Color=2,(VLOOKUP('Cherry Size Prediction'!B81,'Prediction Table'!$A$13:$H$20,3,FALSE)),
IF(Pick_Color=1,(VLOOKUP('Cherry Size Prediction'!B81,'Prediction Table'!$A$13:$H$20,2,FALSE)),
"OVER"))))))),"OVER"))</f>
        <v/>
      </c>
      <c r="G81" s="35" t="str">
        <f>IF(D81="","",
IF(F81="OVER",
(IF(D81&gt;=Calculations!$B$11,Calculations!$A$11,
IF(D81&gt;=Calculations!$B$12,Calculations!$A$12,
IF(D81&gt;=Calculations!$B$13,Calculations!$A$13,
IF(D81&gt;=Calculations!$B$14,Calculations!$A$14,
IF(D81&gt;=Calculations!$B$15,Calculations!$A$15,
IF(D81&gt;=Calculations!$B$16,Calculations!$A$16,
IF(D81&gt;=Calculations!$B$17,Calculations!$A$17,
IF(D81&gt;=Calculations!$B$18,Calculations!$A$18))))))))),
(IF(F81&gt;=Calculations!$B$11,Calculations!$A$11,
IF(F81&gt;=Calculations!$B$12,Calculations!$A$12,
IF(F81&gt;=Calculations!$B$13,Calculations!$A$13,
IF(F81&gt;=Calculations!$B$14,Calculations!$A$14,
IF(F81&gt;=Calculations!$B$15,Calculations!$A$15,
IF(F81&gt;=Calculations!$B$16,Calculations!$A$16,
IF(F81&gt;=Calculations!$B$17,Calculations!$A$17,
IF(F81&gt;=Calculations!$B$18,Calculations!$A$18,
IF(F81&gt;=Calculations!$B$19,Calculations!$A$19,"&lt;12"))))))))))))</f>
        <v/>
      </c>
      <c r="K81" s="8"/>
    </row>
    <row r="82" spans="1:11" x14ac:dyDescent="0.3">
      <c r="A82" s="12">
        <v>78</v>
      </c>
      <c r="B82" s="25"/>
      <c r="C82" s="25"/>
      <c r="D82" s="25"/>
      <c r="E82" s="31" t="str">
        <f>IF(B82="","",
IFERROR(C82/
IF(Pick_Color=7,(VLOOKUP('Cherry Size Prediction'!B82,'Prediction Table'!$A$2:$H$9,8,FALSE)),
IF(Pick_Color=6,(VLOOKUP('Cherry Size Prediction'!B82,'Prediction Table'!$A$2:$H$9,7,FALSE)),
IF(Pick_Color=5,(VLOOKUP('Cherry Size Prediction'!B82,'Prediction Table'!$A$2:$H$9,6,FALSE)),
IF(Pick_Color=4,(VLOOKUP('Cherry Size Prediction'!B82,'Prediction Table'!$A$2:$H$9,5,FALSE)),
IF(Pick_Color=3,(VLOOKUP('Cherry Size Prediction'!B82,'Prediction Table'!$A$2:$H$9,4,FALSE)),
IF(Pick_Color=2,(VLOOKUP('Cherry Size Prediction'!B82,'Prediction Table'!$A$2:$H$9,3,FALSE)),
IF(Pick_Color=1,(VLOOKUP('Cherry Size Prediction'!B82,'Prediction Table'!$A$2:$H$9,2,FALSE)),
"OVER"))))))),"OVER"))</f>
        <v/>
      </c>
      <c r="F82" s="32" t="str">
        <f>IF(B82="","",
IFERROR(D82/
IF(Pick_Color=7,(VLOOKUP('Cherry Size Prediction'!B82,'Prediction Table'!$A$13:$H$20,8,FALSE)),
IF(Pick_Color=6,(VLOOKUP('Cherry Size Prediction'!B82,'Prediction Table'!$A$13:$H$20,7,FALSE)),
IF(Pick_Color=5,(VLOOKUP('Cherry Size Prediction'!B82,'Prediction Table'!$A$13:$H$20,6,FALSE)),
IF(Pick_Color=4,(VLOOKUP('Cherry Size Prediction'!B82,'Prediction Table'!$A$13:$H$20,5,FALSE)),
IF(Pick_Color=3,(VLOOKUP('Cherry Size Prediction'!B82,'Prediction Table'!$A$13:$H$20,4,FALSE)),
IF(Pick_Color=2,(VLOOKUP('Cherry Size Prediction'!B82,'Prediction Table'!$A$13:$H$20,3,FALSE)),
IF(Pick_Color=1,(VLOOKUP('Cherry Size Prediction'!B82,'Prediction Table'!$A$13:$H$20,2,FALSE)),
"OVER"))))))),"OVER"))</f>
        <v/>
      </c>
      <c r="G82" s="35" t="str">
        <f>IF(D82="","",
IF(F82="OVER",
(IF(D82&gt;=Calculations!$B$11,Calculations!$A$11,
IF(D82&gt;=Calculations!$B$12,Calculations!$A$12,
IF(D82&gt;=Calculations!$B$13,Calculations!$A$13,
IF(D82&gt;=Calculations!$B$14,Calculations!$A$14,
IF(D82&gt;=Calculations!$B$15,Calculations!$A$15,
IF(D82&gt;=Calculations!$B$16,Calculations!$A$16,
IF(D82&gt;=Calculations!$B$17,Calculations!$A$17,
IF(D82&gt;=Calculations!$B$18,Calculations!$A$18))))))))),
(IF(F82&gt;=Calculations!$B$11,Calculations!$A$11,
IF(F82&gt;=Calculations!$B$12,Calculations!$A$12,
IF(F82&gt;=Calculations!$B$13,Calculations!$A$13,
IF(F82&gt;=Calculations!$B$14,Calculations!$A$14,
IF(F82&gt;=Calculations!$B$15,Calculations!$A$15,
IF(F82&gt;=Calculations!$B$16,Calculations!$A$16,
IF(F82&gt;=Calculations!$B$17,Calculations!$A$17,
IF(F82&gt;=Calculations!$B$18,Calculations!$A$18,
IF(F82&gt;=Calculations!$B$19,Calculations!$A$19,"&lt;12"))))))))))))</f>
        <v/>
      </c>
      <c r="K82" s="8"/>
    </row>
    <row r="83" spans="1:11" x14ac:dyDescent="0.3">
      <c r="A83" s="12">
        <v>79</v>
      </c>
      <c r="B83" s="25"/>
      <c r="C83" s="25"/>
      <c r="D83" s="25"/>
      <c r="E83" s="31" t="str">
        <f>IF(B83="","",
IFERROR(C83/
IF(Pick_Color=7,(VLOOKUP('Cherry Size Prediction'!B83,'Prediction Table'!$A$2:$H$9,8,FALSE)),
IF(Pick_Color=6,(VLOOKUP('Cherry Size Prediction'!B83,'Prediction Table'!$A$2:$H$9,7,FALSE)),
IF(Pick_Color=5,(VLOOKUP('Cherry Size Prediction'!B83,'Prediction Table'!$A$2:$H$9,6,FALSE)),
IF(Pick_Color=4,(VLOOKUP('Cherry Size Prediction'!B83,'Prediction Table'!$A$2:$H$9,5,FALSE)),
IF(Pick_Color=3,(VLOOKUP('Cherry Size Prediction'!B83,'Prediction Table'!$A$2:$H$9,4,FALSE)),
IF(Pick_Color=2,(VLOOKUP('Cherry Size Prediction'!B83,'Prediction Table'!$A$2:$H$9,3,FALSE)),
IF(Pick_Color=1,(VLOOKUP('Cherry Size Prediction'!B83,'Prediction Table'!$A$2:$H$9,2,FALSE)),
"OVER"))))))),"OVER"))</f>
        <v/>
      </c>
      <c r="F83" s="32" t="str">
        <f>IF(B83="","",
IFERROR(D83/
IF(Pick_Color=7,(VLOOKUP('Cherry Size Prediction'!B83,'Prediction Table'!$A$13:$H$20,8,FALSE)),
IF(Pick_Color=6,(VLOOKUP('Cherry Size Prediction'!B83,'Prediction Table'!$A$13:$H$20,7,FALSE)),
IF(Pick_Color=5,(VLOOKUP('Cherry Size Prediction'!B83,'Prediction Table'!$A$13:$H$20,6,FALSE)),
IF(Pick_Color=4,(VLOOKUP('Cherry Size Prediction'!B83,'Prediction Table'!$A$13:$H$20,5,FALSE)),
IF(Pick_Color=3,(VLOOKUP('Cherry Size Prediction'!B83,'Prediction Table'!$A$13:$H$20,4,FALSE)),
IF(Pick_Color=2,(VLOOKUP('Cherry Size Prediction'!B83,'Prediction Table'!$A$13:$H$20,3,FALSE)),
IF(Pick_Color=1,(VLOOKUP('Cherry Size Prediction'!B83,'Prediction Table'!$A$13:$H$20,2,FALSE)),
"OVER"))))))),"OVER"))</f>
        <v/>
      </c>
      <c r="G83" s="35" t="str">
        <f>IF(D83="","",
IF(F83="OVER",
(IF(D83&gt;=Calculations!$B$11,Calculations!$A$11,
IF(D83&gt;=Calculations!$B$12,Calculations!$A$12,
IF(D83&gt;=Calculations!$B$13,Calculations!$A$13,
IF(D83&gt;=Calculations!$B$14,Calculations!$A$14,
IF(D83&gt;=Calculations!$B$15,Calculations!$A$15,
IF(D83&gt;=Calculations!$B$16,Calculations!$A$16,
IF(D83&gt;=Calculations!$B$17,Calculations!$A$17,
IF(D83&gt;=Calculations!$B$18,Calculations!$A$18))))))))),
(IF(F83&gt;=Calculations!$B$11,Calculations!$A$11,
IF(F83&gt;=Calculations!$B$12,Calculations!$A$12,
IF(F83&gt;=Calculations!$B$13,Calculations!$A$13,
IF(F83&gt;=Calculations!$B$14,Calculations!$A$14,
IF(F83&gt;=Calculations!$B$15,Calculations!$A$15,
IF(F83&gt;=Calculations!$B$16,Calculations!$A$16,
IF(F83&gt;=Calculations!$B$17,Calculations!$A$17,
IF(F83&gt;=Calculations!$B$18,Calculations!$A$18,
IF(F83&gt;=Calculations!$B$19,Calculations!$A$19,"&lt;12"))))))))))))</f>
        <v/>
      </c>
      <c r="K83" s="8"/>
    </row>
    <row r="84" spans="1:11" x14ac:dyDescent="0.3">
      <c r="A84" s="12">
        <v>80</v>
      </c>
      <c r="B84" s="25"/>
      <c r="C84" s="25"/>
      <c r="D84" s="25"/>
      <c r="E84" s="31" t="str">
        <f>IF(B84="","",
IFERROR(C84/
IF(Pick_Color=7,(VLOOKUP('Cherry Size Prediction'!B84,'Prediction Table'!$A$2:$H$9,8,FALSE)),
IF(Pick_Color=6,(VLOOKUP('Cherry Size Prediction'!B84,'Prediction Table'!$A$2:$H$9,7,FALSE)),
IF(Pick_Color=5,(VLOOKUP('Cherry Size Prediction'!B84,'Prediction Table'!$A$2:$H$9,6,FALSE)),
IF(Pick_Color=4,(VLOOKUP('Cherry Size Prediction'!B84,'Prediction Table'!$A$2:$H$9,5,FALSE)),
IF(Pick_Color=3,(VLOOKUP('Cherry Size Prediction'!B84,'Prediction Table'!$A$2:$H$9,4,FALSE)),
IF(Pick_Color=2,(VLOOKUP('Cherry Size Prediction'!B84,'Prediction Table'!$A$2:$H$9,3,FALSE)),
IF(Pick_Color=1,(VLOOKUP('Cherry Size Prediction'!B84,'Prediction Table'!$A$2:$H$9,2,FALSE)),
"OVER"))))))),"OVER"))</f>
        <v/>
      </c>
      <c r="F84" s="32" t="str">
        <f>IF(B84="","",
IFERROR(D84/
IF(Pick_Color=7,(VLOOKUP('Cherry Size Prediction'!B84,'Prediction Table'!$A$13:$H$20,8,FALSE)),
IF(Pick_Color=6,(VLOOKUP('Cherry Size Prediction'!B84,'Prediction Table'!$A$13:$H$20,7,FALSE)),
IF(Pick_Color=5,(VLOOKUP('Cherry Size Prediction'!B84,'Prediction Table'!$A$13:$H$20,6,FALSE)),
IF(Pick_Color=4,(VLOOKUP('Cherry Size Prediction'!B84,'Prediction Table'!$A$13:$H$20,5,FALSE)),
IF(Pick_Color=3,(VLOOKUP('Cherry Size Prediction'!B84,'Prediction Table'!$A$13:$H$20,4,FALSE)),
IF(Pick_Color=2,(VLOOKUP('Cherry Size Prediction'!B84,'Prediction Table'!$A$13:$H$20,3,FALSE)),
IF(Pick_Color=1,(VLOOKUP('Cherry Size Prediction'!B84,'Prediction Table'!$A$13:$H$20,2,FALSE)),
"OVER"))))))),"OVER"))</f>
        <v/>
      </c>
      <c r="G84" s="35" t="str">
        <f>IF(D84="","",
IF(F84="OVER",
(IF(D84&gt;=Calculations!$B$11,Calculations!$A$11,
IF(D84&gt;=Calculations!$B$12,Calculations!$A$12,
IF(D84&gt;=Calculations!$B$13,Calculations!$A$13,
IF(D84&gt;=Calculations!$B$14,Calculations!$A$14,
IF(D84&gt;=Calculations!$B$15,Calculations!$A$15,
IF(D84&gt;=Calculations!$B$16,Calculations!$A$16,
IF(D84&gt;=Calculations!$B$17,Calculations!$A$17,
IF(D84&gt;=Calculations!$B$18,Calculations!$A$18))))))))),
(IF(F84&gt;=Calculations!$B$11,Calculations!$A$11,
IF(F84&gt;=Calculations!$B$12,Calculations!$A$12,
IF(F84&gt;=Calculations!$B$13,Calculations!$A$13,
IF(F84&gt;=Calculations!$B$14,Calculations!$A$14,
IF(F84&gt;=Calculations!$B$15,Calculations!$A$15,
IF(F84&gt;=Calculations!$B$16,Calculations!$A$16,
IF(F84&gt;=Calculations!$B$17,Calculations!$A$17,
IF(F84&gt;=Calculations!$B$18,Calculations!$A$18,
IF(F84&gt;=Calculations!$B$19,Calculations!$A$19,"&lt;12"))))))))))))</f>
        <v/>
      </c>
      <c r="K84" s="8"/>
    </row>
    <row r="85" spans="1:11" x14ac:dyDescent="0.3">
      <c r="A85" s="12">
        <v>81</v>
      </c>
      <c r="B85" s="25"/>
      <c r="C85" s="25"/>
      <c r="D85" s="25"/>
      <c r="E85" s="31" t="str">
        <f>IF(B85="","",
IFERROR(C85/
IF(Pick_Color=7,(VLOOKUP('Cherry Size Prediction'!B85,'Prediction Table'!$A$2:$H$9,8,FALSE)),
IF(Pick_Color=6,(VLOOKUP('Cherry Size Prediction'!B85,'Prediction Table'!$A$2:$H$9,7,FALSE)),
IF(Pick_Color=5,(VLOOKUP('Cherry Size Prediction'!B85,'Prediction Table'!$A$2:$H$9,6,FALSE)),
IF(Pick_Color=4,(VLOOKUP('Cherry Size Prediction'!B85,'Prediction Table'!$A$2:$H$9,5,FALSE)),
IF(Pick_Color=3,(VLOOKUP('Cherry Size Prediction'!B85,'Prediction Table'!$A$2:$H$9,4,FALSE)),
IF(Pick_Color=2,(VLOOKUP('Cherry Size Prediction'!B85,'Prediction Table'!$A$2:$H$9,3,FALSE)),
IF(Pick_Color=1,(VLOOKUP('Cherry Size Prediction'!B85,'Prediction Table'!$A$2:$H$9,2,FALSE)),
"OVER"))))))),"OVER"))</f>
        <v/>
      </c>
      <c r="F85" s="32" t="str">
        <f>IF(B85="","",
IFERROR(D85/
IF(Pick_Color=7,(VLOOKUP('Cherry Size Prediction'!B85,'Prediction Table'!$A$13:$H$20,8,FALSE)),
IF(Pick_Color=6,(VLOOKUP('Cherry Size Prediction'!B85,'Prediction Table'!$A$13:$H$20,7,FALSE)),
IF(Pick_Color=5,(VLOOKUP('Cherry Size Prediction'!B85,'Prediction Table'!$A$13:$H$20,6,FALSE)),
IF(Pick_Color=4,(VLOOKUP('Cherry Size Prediction'!B85,'Prediction Table'!$A$13:$H$20,5,FALSE)),
IF(Pick_Color=3,(VLOOKUP('Cherry Size Prediction'!B85,'Prediction Table'!$A$13:$H$20,4,FALSE)),
IF(Pick_Color=2,(VLOOKUP('Cherry Size Prediction'!B85,'Prediction Table'!$A$13:$H$20,3,FALSE)),
IF(Pick_Color=1,(VLOOKUP('Cherry Size Prediction'!B85,'Prediction Table'!$A$13:$H$20,2,FALSE)),
"OVER"))))))),"OVER"))</f>
        <v/>
      </c>
      <c r="G85" s="35" t="str">
        <f>IF(D85="","",
IF(F85="OVER",
(IF(D85&gt;=Calculations!$B$11,Calculations!$A$11,
IF(D85&gt;=Calculations!$B$12,Calculations!$A$12,
IF(D85&gt;=Calculations!$B$13,Calculations!$A$13,
IF(D85&gt;=Calculations!$B$14,Calculations!$A$14,
IF(D85&gt;=Calculations!$B$15,Calculations!$A$15,
IF(D85&gt;=Calculations!$B$16,Calculations!$A$16,
IF(D85&gt;=Calculations!$B$17,Calculations!$A$17,
IF(D85&gt;=Calculations!$B$18,Calculations!$A$18))))))))),
(IF(F85&gt;=Calculations!$B$11,Calculations!$A$11,
IF(F85&gt;=Calculations!$B$12,Calculations!$A$12,
IF(F85&gt;=Calculations!$B$13,Calculations!$A$13,
IF(F85&gt;=Calculations!$B$14,Calculations!$A$14,
IF(F85&gt;=Calculations!$B$15,Calculations!$A$15,
IF(F85&gt;=Calculations!$B$16,Calculations!$A$16,
IF(F85&gt;=Calculations!$B$17,Calculations!$A$17,
IF(F85&gt;=Calculations!$B$18,Calculations!$A$18,
IF(F85&gt;=Calculations!$B$19,Calculations!$A$19,"&lt;12"))))))))))))</f>
        <v/>
      </c>
      <c r="K85" s="8"/>
    </row>
    <row r="86" spans="1:11" x14ac:dyDescent="0.3">
      <c r="A86" s="12">
        <v>82</v>
      </c>
      <c r="B86" s="25"/>
      <c r="C86" s="25"/>
      <c r="D86" s="25"/>
      <c r="E86" s="31" t="str">
        <f>IF(B86="","",
IFERROR(C86/
IF(Pick_Color=7,(VLOOKUP('Cherry Size Prediction'!B86,'Prediction Table'!$A$2:$H$9,8,FALSE)),
IF(Pick_Color=6,(VLOOKUP('Cherry Size Prediction'!B86,'Prediction Table'!$A$2:$H$9,7,FALSE)),
IF(Pick_Color=5,(VLOOKUP('Cherry Size Prediction'!B86,'Prediction Table'!$A$2:$H$9,6,FALSE)),
IF(Pick_Color=4,(VLOOKUP('Cherry Size Prediction'!B86,'Prediction Table'!$A$2:$H$9,5,FALSE)),
IF(Pick_Color=3,(VLOOKUP('Cherry Size Prediction'!B86,'Prediction Table'!$A$2:$H$9,4,FALSE)),
IF(Pick_Color=2,(VLOOKUP('Cherry Size Prediction'!B86,'Prediction Table'!$A$2:$H$9,3,FALSE)),
IF(Pick_Color=1,(VLOOKUP('Cherry Size Prediction'!B86,'Prediction Table'!$A$2:$H$9,2,FALSE)),
"OVER"))))))),"OVER"))</f>
        <v/>
      </c>
      <c r="F86" s="32" t="str">
        <f>IF(B86="","",
IFERROR(D86/
IF(Pick_Color=7,(VLOOKUP('Cherry Size Prediction'!B86,'Prediction Table'!$A$13:$H$20,8,FALSE)),
IF(Pick_Color=6,(VLOOKUP('Cherry Size Prediction'!B86,'Prediction Table'!$A$13:$H$20,7,FALSE)),
IF(Pick_Color=5,(VLOOKUP('Cherry Size Prediction'!B86,'Prediction Table'!$A$13:$H$20,6,FALSE)),
IF(Pick_Color=4,(VLOOKUP('Cherry Size Prediction'!B86,'Prediction Table'!$A$13:$H$20,5,FALSE)),
IF(Pick_Color=3,(VLOOKUP('Cherry Size Prediction'!B86,'Prediction Table'!$A$13:$H$20,4,FALSE)),
IF(Pick_Color=2,(VLOOKUP('Cherry Size Prediction'!B86,'Prediction Table'!$A$13:$H$20,3,FALSE)),
IF(Pick_Color=1,(VLOOKUP('Cherry Size Prediction'!B86,'Prediction Table'!$A$13:$H$20,2,FALSE)),
"OVER"))))))),"OVER"))</f>
        <v/>
      </c>
      <c r="G86" s="35" t="str">
        <f>IF(D86="","",
IF(F86="OVER",
(IF(D86&gt;=Calculations!$B$11,Calculations!$A$11,
IF(D86&gt;=Calculations!$B$12,Calculations!$A$12,
IF(D86&gt;=Calculations!$B$13,Calculations!$A$13,
IF(D86&gt;=Calculations!$B$14,Calculations!$A$14,
IF(D86&gt;=Calculations!$B$15,Calculations!$A$15,
IF(D86&gt;=Calculations!$B$16,Calculations!$A$16,
IF(D86&gt;=Calculations!$B$17,Calculations!$A$17,
IF(D86&gt;=Calculations!$B$18,Calculations!$A$18))))))))),
(IF(F86&gt;=Calculations!$B$11,Calculations!$A$11,
IF(F86&gt;=Calculations!$B$12,Calculations!$A$12,
IF(F86&gt;=Calculations!$B$13,Calculations!$A$13,
IF(F86&gt;=Calculations!$B$14,Calculations!$A$14,
IF(F86&gt;=Calculations!$B$15,Calculations!$A$15,
IF(F86&gt;=Calculations!$B$16,Calculations!$A$16,
IF(F86&gt;=Calculations!$B$17,Calculations!$A$17,
IF(F86&gt;=Calculations!$B$18,Calculations!$A$18,
IF(F86&gt;=Calculations!$B$19,Calculations!$A$19,"&lt;12"))))))))))))</f>
        <v/>
      </c>
      <c r="K86" s="8"/>
    </row>
    <row r="87" spans="1:11" x14ac:dyDescent="0.3">
      <c r="A87" s="12">
        <v>83</v>
      </c>
      <c r="B87" s="25"/>
      <c r="C87" s="25"/>
      <c r="D87" s="25"/>
      <c r="E87" s="31" t="str">
        <f>IF(B87="","",
IFERROR(C87/
IF(Pick_Color=7,(VLOOKUP('Cherry Size Prediction'!B87,'Prediction Table'!$A$2:$H$9,8,FALSE)),
IF(Pick_Color=6,(VLOOKUP('Cherry Size Prediction'!B87,'Prediction Table'!$A$2:$H$9,7,FALSE)),
IF(Pick_Color=5,(VLOOKUP('Cherry Size Prediction'!B87,'Prediction Table'!$A$2:$H$9,6,FALSE)),
IF(Pick_Color=4,(VLOOKUP('Cherry Size Prediction'!B87,'Prediction Table'!$A$2:$H$9,5,FALSE)),
IF(Pick_Color=3,(VLOOKUP('Cherry Size Prediction'!B87,'Prediction Table'!$A$2:$H$9,4,FALSE)),
IF(Pick_Color=2,(VLOOKUP('Cherry Size Prediction'!B87,'Prediction Table'!$A$2:$H$9,3,FALSE)),
IF(Pick_Color=1,(VLOOKUP('Cherry Size Prediction'!B87,'Prediction Table'!$A$2:$H$9,2,FALSE)),
"OVER"))))))),"OVER"))</f>
        <v/>
      </c>
      <c r="F87" s="32" t="str">
        <f>IF(B87="","",
IFERROR(D87/
IF(Pick_Color=7,(VLOOKUP('Cherry Size Prediction'!B87,'Prediction Table'!$A$13:$H$20,8,FALSE)),
IF(Pick_Color=6,(VLOOKUP('Cherry Size Prediction'!B87,'Prediction Table'!$A$13:$H$20,7,FALSE)),
IF(Pick_Color=5,(VLOOKUP('Cherry Size Prediction'!B87,'Prediction Table'!$A$13:$H$20,6,FALSE)),
IF(Pick_Color=4,(VLOOKUP('Cherry Size Prediction'!B87,'Prediction Table'!$A$13:$H$20,5,FALSE)),
IF(Pick_Color=3,(VLOOKUP('Cherry Size Prediction'!B87,'Prediction Table'!$A$13:$H$20,4,FALSE)),
IF(Pick_Color=2,(VLOOKUP('Cherry Size Prediction'!B87,'Prediction Table'!$A$13:$H$20,3,FALSE)),
IF(Pick_Color=1,(VLOOKUP('Cherry Size Prediction'!B87,'Prediction Table'!$A$13:$H$20,2,FALSE)),
"OVER"))))))),"OVER"))</f>
        <v/>
      </c>
      <c r="G87" s="35" t="str">
        <f>IF(D87="","",
IF(F87="OVER",
(IF(D87&gt;=Calculations!$B$11,Calculations!$A$11,
IF(D87&gt;=Calculations!$B$12,Calculations!$A$12,
IF(D87&gt;=Calculations!$B$13,Calculations!$A$13,
IF(D87&gt;=Calculations!$B$14,Calculations!$A$14,
IF(D87&gt;=Calculations!$B$15,Calculations!$A$15,
IF(D87&gt;=Calculations!$B$16,Calculations!$A$16,
IF(D87&gt;=Calculations!$B$17,Calculations!$A$17,
IF(D87&gt;=Calculations!$B$18,Calculations!$A$18))))))))),
(IF(F87&gt;=Calculations!$B$11,Calculations!$A$11,
IF(F87&gt;=Calculations!$B$12,Calculations!$A$12,
IF(F87&gt;=Calculations!$B$13,Calculations!$A$13,
IF(F87&gt;=Calculations!$B$14,Calculations!$A$14,
IF(F87&gt;=Calculations!$B$15,Calculations!$A$15,
IF(F87&gt;=Calculations!$B$16,Calculations!$A$16,
IF(F87&gt;=Calculations!$B$17,Calculations!$A$17,
IF(F87&gt;=Calculations!$B$18,Calculations!$A$18,
IF(F87&gt;=Calculations!$B$19,Calculations!$A$19,"&lt;12"))))))))))))</f>
        <v/>
      </c>
      <c r="K87" s="8"/>
    </row>
    <row r="88" spans="1:11" x14ac:dyDescent="0.3">
      <c r="A88" s="12">
        <v>84</v>
      </c>
      <c r="B88" s="25"/>
      <c r="C88" s="25"/>
      <c r="D88" s="25"/>
      <c r="E88" s="31" t="str">
        <f>IF(B88="","",
IFERROR(C88/
IF(Pick_Color=7,(VLOOKUP('Cherry Size Prediction'!B88,'Prediction Table'!$A$2:$H$9,8,FALSE)),
IF(Pick_Color=6,(VLOOKUP('Cherry Size Prediction'!B88,'Prediction Table'!$A$2:$H$9,7,FALSE)),
IF(Pick_Color=5,(VLOOKUP('Cherry Size Prediction'!B88,'Prediction Table'!$A$2:$H$9,6,FALSE)),
IF(Pick_Color=4,(VLOOKUP('Cherry Size Prediction'!B88,'Prediction Table'!$A$2:$H$9,5,FALSE)),
IF(Pick_Color=3,(VLOOKUP('Cherry Size Prediction'!B88,'Prediction Table'!$A$2:$H$9,4,FALSE)),
IF(Pick_Color=2,(VLOOKUP('Cherry Size Prediction'!B88,'Prediction Table'!$A$2:$H$9,3,FALSE)),
IF(Pick_Color=1,(VLOOKUP('Cherry Size Prediction'!B88,'Prediction Table'!$A$2:$H$9,2,FALSE)),
"OVER"))))))),"OVER"))</f>
        <v/>
      </c>
      <c r="F88" s="32" t="str">
        <f>IF(B88="","",
IFERROR(D88/
IF(Pick_Color=7,(VLOOKUP('Cherry Size Prediction'!B88,'Prediction Table'!$A$13:$H$20,8,FALSE)),
IF(Pick_Color=6,(VLOOKUP('Cherry Size Prediction'!B88,'Prediction Table'!$A$13:$H$20,7,FALSE)),
IF(Pick_Color=5,(VLOOKUP('Cherry Size Prediction'!B88,'Prediction Table'!$A$13:$H$20,6,FALSE)),
IF(Pick_Color=4,(VLOOKUP('Cherry Size Prediction'!B88,'Prediction Table'!$A$13:$H$20,5,FALSE)),
IF(Pick_Color=3,(VLOOKUP('Cherry Size Prediction'!B88,'Prediction Table'!$A$13:$H$20,4,FALSE)),
IF(Pick_Color=2,(VLOOKUP('Cherry Size Prediction'!B88,'Prediction Table'!$A$13:$H$20,3,FALSE)),
IF(Pick_Color=1,(VLOOKUP('Cherry Size Prediction'!B88,'Prediction Table'!$A$13:$H$20,2,FALSE)),
"OVER"))))))),"OVER"))</f>
        <v/>
      </c>
      <c r="G88" s="35" t="str">
        <f>IF(D88="","",
IF(F88="OVER",
(IF(D88&gt;=Calculations!$B$11,Calculations!$A$11,
IF(D88&gt;=Calculations!$B$12,Calculations!$A$12,
IF(D88&gt;=Calculations!$B$13,Calculations!$A$13,
IF(D88&gt;=Calculations!$B$14,Calculations!$A$14,
IF(D88&gt;=Calculations!$B$15,Calculations!$A$15,
IF(D88&gt;=Calculations!$B$16,Calculations!$A$16,
IF(D88&gt;=Calculations!$B$17,Calculations!$A$17,
IF(D88&gt;=Calculations!$B$18,Calculations!$A$18))))))))),
(IF(F88&gt;=Calculations!$B$11,Calculations!$A$11,
IF(F88&gt;=Calculations!$B$12,Calculations!$A$12,
IF(F88&gt;=Calculations!$B$13,Calculations!$A$13,
IF(F88&gt;=Calculations!$B$14,Calculations!$A$14,
IF(F88&gt;=Calculations!$B$15,Calculations!$A$15,
IF(F88&gt;=Calculations!$B$16,Calculations!$A$16,
IF(F88&gt;=Calculations!$B$17,Calculations!$A$17,
IF(F88&gt;=Calculations!$B$18,Calculations!$A$18,
IF(F88&gt;=Calculations!$B$19,Calculations!$A$19,"&lt;12"))))))))))))</f>
        <v/>
      </c>
      <c r="K88" s="8"/>
    </row>
    <row r="89" spans="1:11" x14ac:dyDescent="0.3">
      <c r="A89" s="12">
        <v>85</v>
      </c>
      <c r="B89" s="25"/>
      <c r="C89" s="25"/>
      <c r="D89" s="25"/>
      <c r="E89" s="31" t="str">
        <f>IF(B89="","",
IFERROR(C89/
IF(Pick_Color=7,(VLOOKUP('Cherry Size Prediction'!B89,'Prediction Table'!$A$2:$H$9,8,FALSE)),
IF(Pick_Color=6,(VLOOKUP('Cherry Size Prediction'!B89,'Prediction Table'!$A$2:$H$9,7,FALSE)),
IF(Pick_Color=5,(VLOOKUP('Cherry Size Prediction'!B89,'Prediction Table'!$A$2:$H$9,6,FALSE)),
IF(Pick_Color=4,(VLOOKUP('Cherry Size Prediction'!B89,'Prediction Table'!$A$2:$H$9,5,FALSE)),
IF(Pick_Color=3,(VLOOKUP('Cherry Size Prediction'!B89,'Prediction Table'!$A$2:$H$9,4,FALSE)),
IF(Pick_Color=2,(VLOOKUP('Cherry Size Prediction'!B89,'Prediction Table'!$A$2:$H$9,3,FALSE)),
IF(Pick_Color=1,(VLOOKUP('Cherry Size Prediction'!B89,'Prediction Table'!$A$2:$H$9,2,FALSE)),
"OVER"))))))),"OVER"))</f>
        <v/>
      </c>
      <c r="F89" s="32" t="str">
        <f>IF(B89="","",
IFERROR(D89/
IF(Pick_Color=7,(VLOOKUP('Cherry Size Prediction'!B89,'Prediction Table'!$A$13:$H$20,8,FALSE)),
IF(Pick_Color=6,(VLOOKUP('Cherry Size Prediction'!B89,'Prediction Table'!$A$13:$H$20,7,FALSE)),
IF(Pick_Color=5,(VLOOKUP('Cherry Size Prediction'!B89,'Prediction Table'!$A$13:$H$20,6,FALSE)),
IF(Pick_Color=4,(VLOOKUP('Cherry Size Prediction'!B89,'Prediction Table'!$A$13:$H$20,5,FALSE)),
IF(Pick_Color=3,(VLOOKUP('Cherry Size Prediction'!B89,'Prediction Table'!$A$13:$H$20,4,FALSE)),
IF(Pick_Color=2,(VLOOKUP('Cherry Size Prediction'!B89,'Prediction Table'!$A$13:$H$20,3,FALSE)),
IF(Pick_Color=1,(VLOOKUP('Cherry Size Prediction'!B89,'Prediction Table'!$A$13:$H$20,2,FALSE)),
"OVER"))))))),"OVER"))</f>
        <v/>
      </c>
      <c r="G89" s="35" t="str">
        <f>IF(D89="","",
IF(F89="OVER",
(IF(D89&gt;=Calculations!$B$11,Calculations!$A$11,
IF(D89&gt;=Calculations!$B$12,Calculations!$A$12,
IF(D89&gt;=Calculations!$B$13,Calculations!$A$13,
IF(D89&gt;=Calculations!$B$14,Calculations!$A$14,
IF(D89&gt;=Calculations!$B$15,Calculations!$A$15,
IF(D89&gt;=Calculations!$B$16,Calculations!$A$16,
IF(D89&gt;=Calculations!$B$17,Calculations!$A$17,
IF(D89&gt;=Calculations!$B$18,Calculations!$A$18))))))))),
(IF(F89&gt;=Calculations!$B$11,Calculations!$A$11,
IF(F89&gt;=Calculations!$B$12,Calculations!$A$12,
IF(F89&gt;=Calculations!$B$13,Calculations!$A$13,
IF(F89&gt;=Calculations!$B$14,Calculations!$A$14,
IF(F89&gt;=Calculations!$B$15,Calculations!$A$15,
IF(F89&gt;=Calculations!$B$16,Calculations!$A$16,
IF(F89&gt;=Calculations!$B$17,Calculations!$A$17,
IF(F89&gt;=Calculations!$B$18,Calculations!$A$18,
IF(F89&gt;=Calculations!$B$19,Calculations!$A$19,"&lt;12"))))))))))))</f>
        <v/>
      </c>
      <c r="K89" s="8"/>
    </row>
    <row r="90" spans="1:11" x14ac:dyDescent="0.3">
      <c r="A90" s="12">
        <v>86</v>
      </c>
      <c r="B90" s="25"/>
      <c r="C90" s="25"/>
      <c r="D90" s="25"/>
      <c r="E90" s="31" t="str">
        <f>IF(B90="","",
IFERROR(C90/
IF(Pick_Color=7,(VLOOKUP('Cherry Size Prediction'!B90,'Prediction Table'!$A$2:$H$9,8,FALSE)),
IF(Pick_Color=6,(VLOOKUP('Cherry Size Prediction'!B90,'Prediction Table'!$A$2:$H$9,7,FALSE)),
IF(Pick_Color=5,(VLOOKUP('Cherry Size Prediction'!B90,'Prediction Table'!$A$2:$H$9,6,FALSE)),
IF(Pick_Color=4,(VLOOKUP('Cherry Size Prediction'!B90,'Prediction Table'!$A$2:$H$9,5,FALSE)),
IF(Pick_Color=3,(VLOOKUP('Cherry Size Prediction'!B90,'Prediction Table'!$A$2:$H$9,4,FALSE)),
IF(Pick_Color=2,(VLOOKUP('Cherry Size Prediction'!B90,'Prediction Table'!$A$2:$H$9,3,FALSE)),
IF(Pick_Color=1,(VLOOKUP('Cherry Size Prediction'!B90,'Prediction Table'!$A$2:$H$9,2,FALSE)),
"OVER"))))))),"OVER"))</f>
        <v/>
      </c>
      <c r="F90" s="32" t="str">
        <f>IF(B90="","",
IFERROR(D90/
IF(Pick_Color=7,(VLOOKUP('Cherry Size Prediction'!B90,'Prediction Table'!$A$13:$H$20,8,FALSE)),
IF(Pick_Color=6,(VLOOKUP('Cherry Size Prediction'!B90,'Prediction Table'!$A$13:$H$20,7,FALSE)),
IF(Pick_Color=5,(VLOOKUP('Cherry Size Prediction'!B90,'Prediction Table'!$A$13:$H$20,6,FALSE)),
IF(Pick_Color=4,(VLOOKUP('Cherry Size Prediction'!B90,'Prediction Table'!$A$13:$H$20,5,FALSE)),
IF(Pick_Color=3,(VLOOKUP('Cherry Size Prediction'!B90,'Prediction Table'!$A$13:$H$20,4,FALSE)),
IF(Pick_Color=2,(VLOOKUP('Cherry Size Prediction'!B90,'Prediction Table'!$A$13:$H$20,3,FALSE)),
IF(Pick_Color=1,(VLOOKUP('Cherry Size Prediction'!B90,'Prediction Table'!$A$13:$H$20,2,FALSE)),
"OVER"))))))),"OVER"))</f>
        <v/>
      </c>
      <c r="G90" s="35" t="str">
        <f>IF(D90="","",
IF(F90="OVER",
(IF(D90&gt;=Calculations!$B$11,Calculations!$A$11,
IF(D90&gt;=Calculations!$B$12,Calculations!$A$12,
IF(D90&gt;=Calculations!$B$13,Calculations!$A$13,
IF(D90&gt;=Calculations!$B$14,Calculations!$A$14,
IF(D90&gt;=Calculations!$B$15,Calculations!$A$15,
IF(D90&gt;=Calculations!$B$16,Calculations!$A$16,
IF(D90&gt;=Calculations!$B$17,Calculations!$A$17,
IF(D90&gt;=Calculations!$B$18,Calculations!$A$18))))))))),
(IF(F90&gt;=Calculations!$B$11,Calculations!$A$11,
IF(F90&gt;=Calculations!$B$12,Calculations!$A$12,
IF(F90&gt;=Calculations!$B$13,Calculations!$A$13,
IF(F90&gt;=Calculations!$B$14,Calculations!$A$14,
IF(F90&gt;=Calculations!$B$15,Calculations!$A$15,
IF(F90&gt;=Calculations!$B$16,Calculations!$A$16,
IF(F90&gt;=Calculations!$B$17,Calculations!$A$17,
IF(F90&gt;=Calculations!$B$18,Calculations!$A$18,
IF(F90&gt;=Calculations!$B$19,Calculations!$A$19,"&lt;12"))))))))))))</f>
        <v/>
      </c>
      <c r="K90" s="8"/>
    </row>
    <row r="91" spans="1:11" x14ac:dyDescent="0.3">
      <c r="A91" s="12">
        <v>87</v>
      </c>
      <c r="B91" s="25"/>
      <c r="C91" s="25"/>
      <c r="D91" s="25"/>
      <c r="E91" s="31" t="str">
        <f>IF(B91="","",
IFERROR(C91/
IF(Pick_Color=7,(VLOOKUP('Cherry Size Prediction'!B91,'Prediction Table'!$A$2:$H$9,8,FALSE)),
IF(Pick_Color=6,(VLOOKUP('Cherry Size Prediction'!B91,'Prediction Table'!$A$2:$H$9,7,FALSE)),
IF(Pick_Color=5,(VLOOKUP('Cherry Size Prediction'!B91,'Prediction Table'!$A$2:$H$9,6,FALSE)),
IF(Pick_Color=4,(VLOOKUP('Cherry Size Prediction'!B91,'Prediction Table'!$A$2:$H$9,5,FALSE)),
IF(Pick_Color=3,(VLOOKUP('Cherry Size Prediction'!B91,'Prediction Table'!$A$2:$H$9,4,FALSE)),
IF(Pick_Color=2,(VLOOKUP('Cherry Size Prediction'!B91,'Prediction Table'!$A$2:$H$9,3,FALSE)),
IF(Pick_Color=1,(VLOOKUP('Cherry Size Prediction'!B91,'Prediction Table'!$A$2:$H$9,2,FALSE)),
"OVER"))))))),"OVER"))</f>
        <v/>
      </c>
      <c r="F91" s="32" t="str">
        <f>IF(B91="","",
IFERROR(D91/
IF(Pick_Color=7,(VLOOKUP('Cherry Size Prediction'!B91,'Prediction Table'!$A$13:$H$20,8,FALSE)),
IF(Pick_Color=6,(VLOOKUP('Cherry Size Prediction'!B91,'Prediction Table'!$A$13:$H$20,7,FALSE)),
IF(Pick_Color=5,(VLOOKUP('Cherry Size Prediction'!B91,'Prediction Table'!$A$13:$H$20,6,FALSE)),
IF(Pick_Color=4,(VLOOKUP('Cherry Size Prediction'!B91,'Prediction Table'!$A$13:$H$20,5,FALSE)),
IF(Pick_Color=3,(VLOOKUP('Cherry Size Prediction'!B91,'Prediction Table'!$A$13:$H$20,4,FALSE)),
IF(Pick_Color=2,(VLOOKUP('Cherry Size Prediction'!B91,'Prediction Table'!$A$13:$H$20,3,FALSE)),
IF(Pick_Color=1,(VLOOKUP('Cherry Size Prediction'!B91,'Prediction Table'!$A$13:$H$20,2,FALSE)),
"OVER"))))))),"OVER"))</f>
        <v/>
      </c>
      <c r="G91" s="35" t="str">
        <f>IF(D91="","",
IF(F91="OVER",
(IF(D91&gt;=Calculations!$B$11,Calculations!$A$11,
IF(D91&gt;=Calculations!$B$12,Calculations!$A$12,
IF(D91&gt;=Calculations!$B$13,Calculations!$A$13,
IF(D91&gt;=Calculations!$B$14,Calculations!$A$14,
IF(D91&gt;=Calculations!$B$15,Calculations!$A$15,
IF(D91&gt;=Calculations!$B$16,Calculations!$A$16,
IF(D91&gt;=Calculations!$B$17,Calculations!$A$17,
IF(D91&gt;=Calculations!$B$18,Calculations!$A$18))))))))),
(IF(F91&gt;=Calculations!$B$11,Calculations!$A$11,
IF(F91&gt;=Calculations!$B$12,Calculations!$A$12,
IF(F91&gt;=Calculations!$B$13,Calculations!$A$13,
IF(F91&gt;=Calculations!$B$14,Calculations!$A$14,
IF(F91&gt;=Calculations!$B$15,Calculations!$A$15,
IF(F91&gt;=Calculations!$B$16,Calculations!$A$16,
IF(F91&gt;=Calculations!$B$17,Calculations!$A$17,
IF(F91&gt;=Calculations!$B$18,Calculations!$A$18,
IF(F91&gt;=Calculations!$B$19,Calculations!$A$19,"&lt;12"))))))))))))</f>
        <v/>
      </c>
      <c r="K91" s="8"/>
    </row>
    <row r="92" spans="1:11" x14ac:dyDescent="0.3">
      <c r="A92" s="12">
        <v>88</v>
      </c>
      <c r="B92" s="25"/>
      <c r="C92" s="25"/>
      <c r="D92" s="25"/>
      <c r="E92" s="31" t="str">
        <f>IF(B92="","",
IFERROR(C92/
IF(Pick_Color=7,(VLOOKUP('Cherry Size Prediction'!B92,'Prediction Table'!$A$2:$H$9,8,FALSE)),
IF(Pick_Color=6,(VLOOKUP('Cherry Size Prediction'!B92,'Prediction Table'!$A$2:$H$9,7,FALSE)),
IF(Pick_Color=5,(VLOOKUP('Cherry Size Prediction'!B92,'Prediction Table'!$A$2:$H$9,6,FALSE)),
IF(Pick_Color=4,(VLOOKUP('Cherry Size Prediction'!B92,'Prediction Table'!$A$2:$H$9,5,FALSE)),
IF(Pick_Color=3,(VLOOKUP('Cherry Size Prediction'!B92,'Prediction Table'!$A$2:$H$9,4,FALSE)),
IF(Pick_Color=2,(VLOOKUP('Cherry Size Prediction'!B92,'Prediction Table'!$A$2:$H$9,3,FALSE)),
IF(Pick_Color=1,(VLOOKUP('Cherry Size Prediction'!B92,'Prediction Table'!$A$2:$H$9,2,FALSE)),
"OVER"))))))),"OVER"))</f>
        <v/>
      </c>
      <c r="F92" s="32" t="str">
        <f>IF(B92="","",
IFERROR(D92/
IF(Pick_Color=7,(VLOOKUP('Cherry Size Prediction'!B92,'Prediction Table'!$A$13:$H$20,8,FALSE)),
IF(Pick_Color=6,(VLOOKUP('Cherry Size Prediction'!B92,'Prediction Table'!$A$13:$H$20,7,FALSE)),
IF(Pick_Color=5,(VLOOKUP('Cherry Size Prediction'!B92,'Prediction Table'!$A$13:$H$20,6,FALSE)),
IF(Pick_Color=4,(VLOOKUP('Cherry Size Prediction'!B92,'Prediction Table'!$A$13:$H$20,5,FALSE)),
IF(Pick_Color=3,(VLOOKUP('Cherry Size Prediction'!B92,'Prediction Table'!$A$13:$H$20,4,FALSE)),
IF(Pick_Color=2,(VLOOKUP('Cherry Size Prediction'!B92,'Prediction Table'!$A$13:$H$20,3,FALSE)),
IF(Pick_Color=1,(VLOOKUP('Cherry Size Prediction'!B92,'Prediction Table'!$A$13:$H$20,2,FALSE)),
"OVER"))))))),"OVER"))</f>
        <v/>
      </c>
      <c r="G92" s="35" t="str">
        <f>IF(D92="","",
IF(F92="OVER",
(IF(D92&gt;=Calculations!$B$11,Calculations!$A$11,
IF(D92&gt;=Calculations!$B$12,Calculations!$A$12,
IF(D92&gt;=Calculations!$B$13,Calculations!$A$13,
IF(D92&gt;=Calculations!$B$14,Calculations!$A$14,
IF(D92&gt;=Calculations!$B$15,Calculations!$A$15,
IF(D92&gt;=Calculations!$B$16,Calculations!$A$16,
IF(D92&gt;=Calculations!$B$17,Calculations!$A$17,
IF(D92&gt;=Calculations!$B$18,Calculations!$A$18))))))))),
(IF(F92&gt;=Calculations!$B$11,Calculations!$A$11,
IF(F92&gt;=Calculations!$B$12,Calculations!$A$12,
IF(F92&gt;=Calculations!$B$13,Calculations!$A$13,
IF(F92&gt;=Calculations!$B$14,Calculations!$A$14,
IF(F92&gt;=Calculations!$B$15,Calculations!$A$15,
IF(F92&gt;=Calculations!$B$16,Calculations!$A$16,
IF(F92&gt;=Calculations!$B$17,Calculations!$A$17,
IF(F92&gt;=Calculations!$B$18,Calculations!$A$18,
IF(F92&gt;=Calculations!$B$19,Calculations!$A$19,"&lt;12"))))))))))))</f>
        <v/>
      </c>
      <c r="K92" s="8"/>
    </row>
    <row r="93" spans="1:11" x14ac:dyDescent="0.3">
      <c r="A93" s="12">
        <v>89</v>
      </c>
      <c r="B93" s="25"/>
      <c r="C93" s="25"/>
      <c r="D93" s="25"/>
      <c r="E93" s="31" t="str">
        <f>IF(B93="","",
IFERROR(C93/
IF(Pick_Color=7,(VLOOKUP('Cherry Size Prediction'!B93,'Prediction Table'!$A$2:$H$9,8,FALSE)),
IF(Pick_Color=6,(VLOOKUP('Cherry Size Prediction'!B93,'Prediction Table'!$A$2:$H$9,7,FALSE)),
IF(Pick_Color=5,(VLOOKUP('Cherry Size Prediction'!B93,'Prediction Table'!$A$2:$H$9,6,FALSE)),
IF(Pick_Color=4,(VLOOKUP('Cherry Size Prediction'!B93,'Prediction Table'!$A$2:$H$9,5,FALSE)),
IF(Pick_Color=3,(VLOOKUP('Cherry Size Prediction'!B93,'Prediction Table'!$A$2:$H$9,4,FALSE)),
IF(Pick_Color=2,(VLOOKUP('Cherry Size Prediction'!B93,'Prediction Table'!$A$2:$H$9,3,FALSE)),
IF(Pick_Color=1,(VLOOKUP('Cherry Size Prediction'!B93,'Prediction Table'!$A$2:$H$9,2,FALSE)),
"OVER"))))))),"OVER"))</f>
        <v/>
      </c>
      <c r="F93" s="32" t="str">
        <f>IF(B93="","",
IFERROR(D93/
IF(Pick_Color=7,(VLOOKUP('Cherry Size Prediction'!B93,'Prediction Table'!$A$13:$H$20,8,FALSE)),
IF(Pick_Color=6,(VLOOKUP('Cherry Size Prediction'!B93,'Prediction Table'!$A$13:$H$20,7,FALSE)),
IF(Pick_Color=5,(VLOOKUP('Cherry Size Prediction'!B93,'Prediction Table'!$A$13:$H$20,6,FALSE)),
IF(Pick_Color=4,(VLOOKUP('Cherry Size Prediction'!B93,'Prediction Table'!$A$13:$H$20,5,FALSE)),
IF(Pick_Color=3,(VLOOKUP('Cherry Size Prediction'!B93,'Prediction Table'!$A$13:$H$20,4,FALSE)),
IF(Pick_Color=2,(VLOOKUP('Cherry Size Prediction'!B93,'Prediction Table'!$A$13:$H$20,3,FALSE)),
IF(Pick_Color=1,(VLOOKUP('Cherry Size Prediction'!B93,'Prediction Table'!$A$13:$H$20,2,FALSE)),
"OVER"))))))),"OVER"))</f>
        <v/>
      </c>
      <c r="G93" s="35" t="str">
        <f>IF(D93="","",
IF(F93="OVER",
(IF(D93&gt;=Calculations!$B$11,Calculations!$A$11,
IF(D93&gt;=Calculations!$B$12,Calculations!$A$12,
IF(D93&gt;=Calculations!$B$13,Calculations!$A$13,
IF(D93&gt;=Calculations!$B$14,Calculations!$A$14,
IF(D93&gt;=Calculations!$B$15,Calculations!$A$15,
IF(D93&gt;=Calculations!$B$16,Calculations!$A$16,
IF(D93&gt;=Calculations!$B$17,Calculations!$A$17,
IF(D93&gt;=Calculations!$B$18,Calculations!$A$18))))))))),
(IF(F93&gt;=Calculations!$B$11,Calculations!$A$11,
IF(F93&gt;=Calculations!$B$12,Calculations!$A$12,
IF(F93&gt;=Calculations!$B$13,Calculations!$A$13,
IF(F93&gt;=Calculations!$B$14,Calculations!$A$14,
IF(F93&gt;=Calculations!$B$15,Calculations!$A$15,
IF(F93&gt;=Calculations!$B$16,Calculations!$A$16,
IF(F93&gt;=Calculations!$B$17,Calculations!$A$17,
IF(F93&gt;=Calculations!$B$18,Calculations!$A$18,
IF(F93&gt;=Calculations!$B$19,Calculations!$A$19,"&lt;12"))))))))))))</f>
        <v/>
      </c>
      <c r="K93" s="8"/>
    </row>
    <row r="94" spans="1:11" x14ac:dyDescent="0.3">
      <c r="A94" s="12">
        <v>90</v>
      </c>
      <c r="B94" s="25"/>
      <c r="C94" s="25"/>
      <c r="D94" s="25"/>
      <c r="E94" s="31" t="str">
        <f>IF(B94="","",
IFERROR(C94/
IF(Pick_Color=7,(VLOOKUP('Cherry Size Prediction'!B94,'Prediction Table'!$A$2:$H$9,8,FALSE)),
IF(Pick_Color=6,(VLOOKUP('Cherry Size Prediction'!B94,'Prediction Table'!$A$2:$H$9,7,FALSE)),
IF(Pick_Color=5,(VLOOKUP('Cherry Size Prediction'!B94,'Prediction Table'!$A$2:$H$9,6,FALSE)),
IF(Pick_Color=4,(VLOOKUP('Cherry Size Prediction'!B94,'Prediction Table'!$A$2:$H$9,5,FALSE)),
IF(Pick_Color=3,(VLOOKUP('Cherry Size Prediction'!B94,'Prediction Table'!$A$2:$H$9,4,FALSE)),
IF(Pick_Color=2,(VLOOKUP('Cherry Size Prediction'!B94,'Prediction Table'!$A$2:$H$9,3,FALSE)),
IF(Pick_Color=1,(VLOOKUP('Cherry Size Prediction'!B94,'Prediction Table'!$A$2:$H$9,2,FALSE)),
"OVER"))))))),"OVER"))</f>
        <v/>
      </c>
      <c r="F94" s="32" t="str">
        <f>IF(B94="","",
IFERROR(D94/
IF(Pick_Color=7,(VLOOKUP('Cherry Size Prediction'!B94,'Prediction Table'!$A$13:$H$20,8,FALSE)),
IF(Pick_Color=6,(VLOOKUP('Cherry Size Prediction'!B94,'Prediction Table'!$A$13:$H$20,7,FALSE)),
IF(Pick_Color=5,(VLOOKUP('Cherry Size Prediction'!B94,'Prediction Table'!$A$13:$H$20,6,FALSE)),
IF(Pick_Color=4,(VLOOKUP('Cherry Size Prediction'!B94,'Prediction Table'!$A$13:$H$20,5,FALSE)),
IF(Pick_Color=3,(VLOOKUP('Cherry Size Prediction'!B94,'Prediction Table'!$A$13:$H$20,4,FALSE)),
IF(Pick_Color=2,(VLOOKUP('Cherry Size Prediction'!B94,'Prediction Table'!$A$13:$H$20,3,FALSE)),
IF(Pick_Color=1,(VLOOKUP('Cherry Size Prediction'!B94,'Prediction Table'!$A$13:$H$20,2,FALSE)),
"OVER"))))))),"OVER"))</f>
        <v/>
      </c>
      <c r="G94" s="35" t="str">
        <f>IF(D94="","",
IF(F94="OVER",
(IF(D94&gt;=Calculations!$B$11,Calculations!$A$11,
IF(D94&gt;=Calculations!$B$12,Calculations!$A$12,
IF(D94&gt;=Calculations!$B$13,Calculations!$A$13,
IF(D94&gt;=Calculations!$B$14,Calculations!$A$14,
IF(D94&gt;=Calculations!$B$15,Calculations!$A$15,
IF(D94&gt;=Calculations!$B$16,Calculations!$A$16,
IF(D94&gt;=Calculations!$B$17,Calculations!$A$17,
IF(D94&gt;=Calculations!$B$18,Calculations!$A$18))))))))),
(IF(F94&gt;=Calculations!$B$11,Calculations!$A$11,
IF(F94&gt;=Calculations!$B$12,Calculations!$A$12,
IF(F94&gt;=Calculations!$B$13,Calculations!$A$13,
IF(F94&gt;=Calculations!$B$14,Calculations!$A$14,
IF(F94&gt;=Calculations!$B$15,Calculations!$A$15,
IF(F94&gt;=Calculations!$B$16,Calculations!$A$16,
IF(F94&gt;=Calculations!$B$17,Calculations!$A$17,
IF(F94&gt;=Calculations!$B$18,Calculations!$A$18,
IF(F94&gt;=Calculations!$B$19,Calculations!$A$19,"&lt;12"))))))))))))</f>
        <v/>
      </c>
      <c r="K94" s="8"/>
    </row>
    <row r="95" spans="1:11" x14ac:dyDescent="0.3">
      <c r="A95" s="12">
        <v>91</v>
      </c>
      <c r="B95" s="25"/>
      <c r="C95" s="25"/>
      <c r="D95" s="25"/>
      <c r="E95" s="31" t="str">
        <f>IF(B95="","",
IFERROR(C95/
IF(Pick_Color=7,(VLOOKUP('Cherry Size Prediction'!B95,'Prediction Table'!$A$2:$H$9,8,FALSE)),
IF(Pick_Color=6,(VLOOKUP('Cherry Size Prediction'!B95,'Prediction Table'!$A$2:$H$9,7,FALSE)),
IF(Pick_Color=5,(VLOOKUP('Cherry Size Prediction'!B95,'Prediction Table'!$A$2:$H$9,6,FALSE)),
IF(Pick_Color=4,(VLOOKUP('Cherry Size Prediction'!B95,'Prediction Table'!$A$2:$H$9,5,FALSE)),
IF(Pick_Color=3,(VLOOKUP('Cherry Size Prediction'!B95,'Prediction Table'!$A$2:$H$9,4,FALSE)),
IF(Pick_Color=2,(VLOOKUP('Cherry Size Prediction'!B95,'Prediction Table'!$A$2:$H$9,3,FALSE)),
IF(Pick_Color=1,(VLOOKUP('Cherry Size Prediction'!B95,'Prediction Table'!$A$2:$H$9,2,FALSE)),
"OVER"))))))),"OVER"))</f>
        <v/>
      </c>
      <c r="F95" s="32" t="str">
        <f>IF(B95="","",
IFERROR(D95/
IF(Pick_Color=7,(VLOOKUP('Cherry Size Prediction'!B95,'Prediction Table'!$A$13:$H$20,8,FALSE)),
IF(Pick_Color=6,(VLOOKUP('Cherry Size Prediction'!B95,'Prediction Table'!$A$13:$H$20,7,FALSE)),
IF(Pick_Color=5,(VLOOKUP('Cherry Size Prediction'!B95,'Prediction Table'!$A$13:$H$20,6,FALSE)),
IF(Pick_Color=4,(VLOOKUP('Cherry Size Prediction'!B95,'Prediction Table'!$A$13:$H$20,5,FALSE)),
IF(Pick_Color=3,(VLOOKUP('Cherry Size Prediction'!B95,'Prediction Table'!$A$13:$H$20,4,FALSE)),
IF(Pick_Color=2,(VLOOKUP('Cherry Size Prediction'!B95,'Prediction Table'!$A$13:$H$20,3,FALSE)),
IF(Pick_Color=1,(VLOOKUP('Cherry Size Prediction'!B95,'Prediction Table'!$A$13:$H$20,2,FALSE)),
"OVER"))))))),"OVER"))</f>
        <v/>
      </c>
      <c r="G95" s="35" t="str">
        <f>IF(D95="","",
IF(F95="OVER",
(IF(D95&gt;=Calculations!$B$11,Calculations!$A$11,
IF(D95&gt;=Calculations!$B$12,Calculations!$A$12,
IF(D95&gt;=Calculations!$B$13,Calculations!$A$13,
IF(D95&gt;=Calculations!$B$14,Calculations!$A$14,
IF(D95&gt;=Calculations!$B$15,Calculations!$A$15,
IF(D95&gt;=Calculations!$B$16,Calculations!$A$16,
IF(D95&gt;=Calculations!$B$17,Calculations!$A$17,
IF(D95&gt;=Calculations!$B$18,Calculations!$A$18))))))))),
(IF(F95&gt;=Calculations!$B$11,Calculations!$A$11,
IF(F95&gt;=Calculations!$B$12,Calculations!$A$12,
IF(F95&gt;=Calculations!$B$13,Calculations!$A$13,
IF(F95&gt;=Calculations!$B$14,Calculations!$A$14,
IF(F95&gt;=Calculations!$B$15,Calculations!$A$15,
IF(F95&gt;=Calculations!$B$16,Calculations!$A$16,
IF(F95&gt;=Calculations!$B$17,Calculations!$A$17,
IF(F95&gt;=Calculations!$B$18,Calculations!$A$18,
IF(F95&gt;=Calculations!$B$19,Calculations!$A$19,"&lt;12"))))))))))))</f>
        <v/>
      </c>
      <c r="K95" s="8"/>
    </row>
    <row r="96" spans="1:11" x14ac:dyDescent="0.3">
      <c r="A96" s="12">
        <v>92</v>
      </c>
      <c r="B96" s="25"/>
      <c r="C96" s="25"/>
      <c r="D96" s="25"/>
      <c r="E96" s="31" t="str">
        <f>IF(B96="","",
IFERROR(C96/
IF(Pick_Color=7,(VLOOKUP('Cherry Size Prediction'!B96,'Prediction Table'!$A$2:$H$9,8,FALSE)),
IF(Pick_Color=6,(VLOOKUP('Cherry Size Prediction'!B96,'Prediction Table'!$A$2:$H$9,7,FALSE)),
IF(Pick_Color=5,(VLOOKUP('Cherry Size Prediction'!B96,'Prediction Table'!$A$2:$H$9,6,FALSE)),
IF(Pick_Color=4,(VLOOKUP('Cherry Size Prediction'!B96,'Prediction Table'!$A$2:$H$9,5,FALSE)),
IF(Pick_Color=3,(VLOOKUP('Cherry Size Prediction'!B96,'Prediction Table'!$A$2:$H$9,4,FALSE)),
IF(Pick_Color=2,(VLOOKUP('Cherry Size Prediction'!B96,'Prediction Table'!$A$2:$H$9,3,FALSE)),
IF(Pick_Color=1,(VLOOKUP('Cherry Size Prediction'!B96,'Prediction Table'!$A$2:$H$9,2,FALSE)),
"OVER"))))))),"OVER"))</f>
        <v/>
      </c>
      <c r="F96" s="32" t="str">
        <f>IF(B96="","",
IFERROR(D96/
IF(Pick_Color=7,(VLOOKUP('Cherry Size Prediction'!B96,'Prediction Table'!$A$13:$H$20,8,FALSE)),
IF(Pick_Color=6,(VLOOKUP('Cherry Size Prediction'!B96,'Prediction Table'!$A$13:$H$20,7,FALSE)),
IF(Pick_Color=5,(VLOOKUP('Cherry Size Prediction'!B96,'Prediction Table'!$A$13:$H$20,6,FALSE)),
IF(Pick_Color=4,(VLOOKUP('Cherry Size Prediction'!B96,'Prediction Table'!$A$13:$H$20,5,FALSE)),
IF(Pick_Color=3,(VLOOKUP('Cherry Size Prediction'!B96,'Prediction Table'!$A$13:$H$20,4,FALSE)),
IF(Pick_Color=2,(VLOOKUP('Cherry Size Prediction'!B96,'Prediction Table'!$A$13:$H$20,3,FALSE)),
IF(Pick_Color=1,(VLOOKUP('Cherry Size Prediction'!B96,'Prediction Table'!$A$13:$H$20,2,FALSE)),
"OVER"))))))),"OVER"))</f>
        <v/>
      </c>
      <c r="G96" s="35" t="str">
        <f>IF(D96="","",
IF(F96="OVER",
(IF(D96&gt;=Calculations!$B$11,Calculations!$A$11,
IF(D96&gt;=Calculations!$B$12,Calculations!$A$12,
IF(D96&gt;=Calculations!$B$13,Calculations!$A$13,
IF(D96&gt;=Calculations!$B$14,Calculations!$A$14,
IF(D96&gt;=Calculations!$B$15,Calculations!$A$15,
IF(D96&gt;=Calculations!$B$16,Calculations!$A$16,
IF(D96&gt;=Calculations!$B$17,Calculations!$A$17,
IF(D96&gt;=Calculations!$B$18,Calculations!$A$18))))))))),
(IF(F96&gt;=Calculations!$B$11,Calculations!$A$11,
IF(F96&gt;=Calculations!$B$12,Calculations!$A$12,
IF(F96&gt;=Calculations!$B$13,Calculations!$A$13,
IF(F96&gt;=Calculations!$B$14,Calculations!$A$14,
IF(F96&gt;=Calculations!$B$15,Calculations!$A$15,
IF(F96&gt;=Calculations!$B$16,Calculations!$A$16,
IF(F96&gt;=Calculations!$B$17,Calculations!$A$17,
IF(F96&gt;=Calculations!$B$18,Calculations!$A$18,
IF(F96&gt;=Calculations!$B$19,Calculations!$A$19,"&lt;12"))))))))))))</f>
        <v/>
      </c>
      <c r="K96" s="8"/>
    </row>
    <row r="97" spans="1:11" x14ac:dyDescent="0.3">
      <c r="A97" s="12">
        <v>93</v>
      </c>
      <c r="B97" s="25"/>
      <c r="C97" s="25"/>
      <c r="D97" s="25"/>
      <c r="E97" s="31" t="str">
        <f>IF(B97="","",
IFERROR(C97/
IF(Pick_Color=7,(VLOOKUP('Cherry Size Prediction'!B97,'Prediction Table'!$A$2:$H$9,8,FALSE)),
IF(Pick_Color=6,(VLOOKUP('Cherry Size Prediction'!B97,'Prediction Table'!$A$2:$H$9,7,FALSE)),
IF(Pick_Color=5,(VLOOKUP('Cherry Size Prediction'!B97,'Prediction Table'!$A$2:$H$9,6,FALSE)),
IF(Pick_Color=4,(VLOOKUP('Cherry Size Prediction'!B97,'Prediction Table'!$A$2:$H$9,5,FALSE)),
IF(Pick_Color=3,(VLOOKUP('Cherry Size Prediction'!B97,'Prediction Table'!$A$2:$H$9,4,FALSE)),
IF(Pick_Color=2,(VLOOKUP('Cherry Size Prediction'!B97,'Prediction Table'!$A$2:$H$9,3,FALSE)),
IF(Pick_Color=1,(VLOOKUP('Cherry Size Prediction'!B97,'Prediction Table'!$A$2:$H$9,2,FALSE)),
"OVER"))))))),"OVER"))</f>
        <v/>
      </c>
      <c r="F97" s="32" t="str">
        <f>IF(B97="","",
IFERROR(D97/
IF(Pick_Color=7,(VLOOKUP('Cherry Size Prediction'!B97,'Prediction Table'!$A$13:$H$20,8,FALSE)),
IF(Pick_Color=6,(VLOOKUP('Cherry Size Prediction'!B97,'Prediction Table'!$A$13:$H$20,7,FALSE)),
IF(Pick_Color=5,(VLOOKUP('Cherry Size Prediction'!B97,'Prediction Table'!$A$13:$H$20,6,FALSE)),
IF(Pick_Color=4,(VLOOKUP('Cherry Size Prediction'!B97,'Prediction Table'!$A$13:$H$20,5,FALSE)),
IF(Pick_Color=3,(VLOOKUP('Cherry Size Prediction'!B97,'Prediction Table'!$A$13:$H$20,4,FALSE)),
IF(Pick_Color=2,(VLOOKUP('Cherry Size Prediction'!B97,'Prediction Table'!$A$13:$H$20,3,FALSE)),
IF(Pick_Color=1,(VLOOKUP('Cherry Size Prediction'!B97,'Prediction Table'!$A$13:$H$20,2,FALSE)),
"OVER"))))))),"OVER"))</f>
        <v/>
      </c>
      <c r="G97" s="35" t="str">
        <f>IF(D97="","",
IF(F97="OVER",
(IF(D97&gt;=Calculations!$B$11,Calculations!$A$11,
IF(D97&gt;=Calculations!$B$12,Calculations!$A$12,
IF(D97&gt;=Calculations!$B$13,Calculations!$A$13,
IF(D97&gt;=Calculations!$B$14,Calculations!$A$14,
IF(D97&gt;=Calculations!$B$15,Calculations!$A$15,
IF(D97&gt;=Calculations!$B$16,Calculations!$A$16,
IF(D97&gt;=Calculations!$B$17,Calculations!$A$17,
IF(D97&gt;=Calculations!$B$18,Calculations!$A$18))))))))),
(IF(F97&gt;=Calculations!$B$11,Calculations!$A$11,
IF(F97&gt;=Calculations!$B$12,Calculations!$A$12,
IF(F97&gt;=Calculations!$B$13,Calculations!$A$13,
IF(F97&gt;=Calculations!$B$14,Calculations!$A$14,
IF(F97&gt;=Calculations!$B$15,Calculations!$A$15,
IF(F97&gt;=Calculations!$B$16,Calculations!$A$16,
IF(F97&gt;=Calculations!$B$17,Calculations!$A$17,
IF(F97&gt;=Calculations!$B$18,Calculations!$A$18,
IF(F97&gt;=Calculations!$B$19,Calculations!$A$19,"&lt;12"))))))))))))</f>
        <v/>
      </c>
      <c r="K97" s="8"/>
    </row>
    <row r="98" spans="1:11" x14ac:dyDescent="0.3">
      <c r="A98" s="12">
        <v>94</v>
      </c>
      <c r="B98" s="25"/>
      <c r="C98" s="25"/>
      <c r="D98" s="25"/>
      <c r="E98" s="31" t="str">
        <f>IF(B98="","",
IFERROR(C98/
IF(Pick_Color=7,(VLOOKUP('Cherry Size Prediction'!B98,'Prediction Table'!$A$2:$H$9,8,FALSE)),
IF(Pick_Color=6,(VLOOKUP('Cherry Size Prediction'!B98,'Prediction Table'!$A$2:$H$9,7,FALSE)),
IF(Pick_Color=5,(VLOOKUP('Cherry Size Prediction'!B98,'Prediction Table'!$A$2:$H$9,6,FALSE)),
IF(Pick_Color=4,(VLOOKUP('Cherry Size Prediction'!B98,'Prediction Table'!$A$2:$H$9,5,FALSE)),
IF(Pick_Color=3,(VLOOKUP('Cherry Size Prediction'!B98,'Prediction Table'!$A$2:$H$9,4,FALSE)),
IF(Pick_Color=2,(VLOOKUP('Cherry Size Prediction'!B98,'Prediction Table'!$A$2:$H$9,3,FALSE)),
IF(Pick_Color=1,(VLOOKUP('Cherry Size Prediction'!B98,'Prediction Table'!$A$2:$H$9,2,FALSE)),
"OVER"))))))),"OVER"))</f>
        <v/>
      </c>
      <c r="F98" s="32" t="str">
        <f>IF(B98="","",
IFERROR(D98/
IF(Pick_Color=7,(VLOOKUP('Cherry Size Prediction'!B98,'Prediction Table'!$A$13:$H$20,8,FALSE)),
IF(Pick_Color=6,(VLOOKUP('Cherry Size Prediction'!B98,'Prediction Table'!$A$13:$H$20,7,FALSE)),
IF(Pick_Color=5,(VLOOKUP('Cherry Size Prediction'!B98,'Prediction Table'!$A$13:$H$20,6,FALSE)),
IF(Pick_Color=4,(VLOOKUP('Cherry Size Prediction'!B98,'Prediction Table'!$A$13:$H$20,5,FALSE)),
IF(Pick_Color=3,(VLOOKUP('Cherry Size Prediction'!B98,'Prediction Table'!$A$13:$H$20,4,FALSE)),
IF(Pick_Color=2,(VLOOKUP('Cherry Size Prediction'!B98,'Prediction Table'!$A$13:$H$20,3,FALSE)),
IF(Pick_Color=1,(VLOOKUP('Cherry Size Prediction'!B98,'Prediction Table'!$A$13:$H$20,2,FALSE)),
"OVER"))))))),"OVER"))</f>
        <v/>
      </c>
      <c r="G98" s="35" t="str">
        <f>IF(D98="","",
IF(F98="OVER",
(IF(D98&gt;=Calculations!$B$11,Calculations!$A$11,
IF(D98&gt;=Calculations!$B$12,Calculations!$A$12,
IF(D98&gt;=Calculations!$B$13,Calculations!$A$13,
IF(D98&gt;=Calculations!$B$14,Calculations!$A$14,
IF(D98&gt;=Calculations!$B$15,Calculations!$A$15,
IF(D98&gt;=Calculations!$B$16,Calculations!$A$16,
IF(D98&gt;=Calculations!$B$17,Calculations!$A$17,
IF(D98&gt;=Calculations!$B$18,Calculations!$A$18))))))))),
(IF(F98&gt;=Calculations!$B$11,Calculations!$A$11,
IF(F98&gt;=Calculations!$B$12,Calculations!$A$12,
IF(F98&gt;=Calculations!$B$13,Calculations!$A$13,
IF(F98&gt;=Calculations!$B$14,Calculations!$A$14,
IF(F98&gt;=Calculations!$B$15,Calculations!$A$15,
IF(F98&gt;=Calculations!$B$16,Calculations!$A$16,
IF(F98&gt;=Calculations!$B$17,Calculations!$A$17,
IF(F98&gt;=Calculations!$B$18,Calculations!$A$18,
IF(F98&gt;=Calculations!$B$19,Calculations!$A$19,"&lt;12"))))))))))))</f>
        <v/>
      </c>
      <c r="K98" s="8"/>
    </row>
    <row r="99" spans="1:11" x14ac:dyDescent="0.3">
      <c r="A99" s="12">
        <v>95</v>
      </c>
      <c r="B99" s="25"/>
      <c r="C99" s="25"/>
      <c r="D99" s="25"/>
      <c r="E99" s="31" t="str">
        <f>IF(B99="","",
IFERROR(C99/
IF(Pick_Color=7,(VLOOKUP('Cherry Size Prediction'!B99,'Prediction Table'!$A$2:$H$9,8,FALSE)),
IF(Pick_Color=6,(VLOOKUP('Cherry Size Prediction'!B99,'Prediction Table'!$A$2:$H$9,7,FALSE)),
IF(Pick_Color=5,(VLOOKUP('Cherry Size Prediction'!B99,'Prediction Table'!$A$2:$H$9,6,FALSE)),
IF(Pick_Color=4,(VLOOKUP('Cherry Size Prediction'!B99,'Prediction Table'!$A$2:$H$9,5,FALSE)),
IF(Pick_Color=3,(VLOOKUP('Cherry Size Prediction'!B99,'Prediction Table'!$A$2:$H$9,4,FALSE)),
IF(Pick_Color=2,(VLOOKUP('Cherry Size Prediction'!B99,'Prediction Table'!$A$2:$H$9,3,FALSE)),
IF(Pick_Color=1,(VLOOKUP('Cherry Size Prediction'!B99,'Prediction Table'!$A$2:$H$9,2,FALSE)),
"OVER"))))))),"OVER"))</f>
        <v/>
      </c>
      <c r="F99" s="32" t="str">
        <f>IF(B99="","",
IFERROR(D99/
IF(Pick_Color=7,(VLOOKUP('Cherry Size Prediction'!B99,'Prediction Table'!$A$13:$H$20,8,FALSE)),
IF(Pick_Color=6,(VLOOKUP('Cherry Size Prediction'!B99,'Prediction Table'!$A$13:$H$20,7,FALSE)),
IF(Pick_Color=5,(VLOOKUP('Cherry Size Prediction'!B99,'Prediction Table'!$A$13:$H$20,6,FALSE)),
IF(Pick_Color=4,(VLOOKUP('Cherry Size Prediction'!B99,'Prediction Table'!$A$13:$H$20,5,FALSE)),
IF(Pick_Color=3,(VLOOKUP('Cherry Size Prediction'!B99,'Prediction Table'!$A$13:$H$20,4,FALSE)),
IF(Pick_Color=2,(VLOOKUP('Cherry Size Prediction'!B99,'Prediction Table'!$A$13:$H$20,3,FALSE)),
IF(Pick_Color=1,(VLOOKUP('Cherry Size Prediction'!B99,'Prediction Table'!$A$13:$H$20,2,FALSE)),
"OVER"))))))),"OVER"))</f>
        <v/>
      </c>
      <c r="G99" s="35" t="str">
        <f>IF(D99="","",
IF(F99="OVER",
(IF(D99&gt;=Calculations!$B$11,Calculations!$A$11,
IF(D99&gt;=Calculations!$B$12,Calculations!$A$12,
IF(D99&gt;=Calculations!$B$13,Calculations!$A$13,
IF(D99&gt;=Calculations!$B$14,Calculations!$A$14,
IF(D99&gt;=Calculations!$B$15,Calculations!$A$15,
IF(D99&gt;=Calculations!$B$16,Calculations!$A$16,
IF(D99&gt;=Calculations!$B$17,Calculations!$A$17,
IF(D99&gt;=Calculations!$B$18,Calculations!$A$18))))))))),
(IF(F99&gt;=Calculations!$B$11,Calculations!$A$11,
IF(F99&gt;=Calculations!$B$12,Calculations!$A$12,
IF(F99&gt;=Calculations!$B$13,Calculations!$A$13,
IF(F99&gt;=Calculations!$B$14,Calculations!$A$14,
IF(F99&gt;=Calculations!$B$15,Calculations!$A$15,
IF(F99&gt;=Calculations!$B$16,Calculations!$A$16,
IF(F99&gt;=Calculations!$B$17,Calculations!$A$17,
IF(F99&gt;=Calculations!$B$18,Calculations!$A$18,
IF(F99&gt;=Calculations!$B$19,Calculations!$A$19,"&lt;12"))))))))))))</f>
        <v/>
      </c>
      <c r="K99" s="8"/>
    </row>
    <row r="100" spans="1:11" x14ac:dyDescent="0.3">
      <c r="A100" s="12">
        <v>96</v>
      </c>
      <c r="B100" s="25"/>
      <c r="C100" s="25"/>
      <c r="D100" s="25"/>
      <c r="E100" s="31" t="str">
        <f>IF(B100="","",
IFERROR(C100/
IF(Pick_Color=7,(VLOOKUP('Cherry Size Prediction'!B100,'Prediction Table'!$A$2:$H$9,8,FALSE)),
IF(Pick_Color=6,(VLOOKUP('Cherry Size Prediction'!B100,'Prediction Table'!$A$2:$H$9,7,FALSE)),
IF(Pick_Color=5,(VLOOKUP('Cherry Size Prediction'!B100,'Prediction Table'!$A$2:$H$9,6,FALSE)),
IF(Pick_Color=4,(VLOOKUP('Cherry Size Prediction'!B100,'Prediction Table'!$A$2:$H$9,5,FALSE)),
IF(Pick_Color=3,(VLOOKUP('Cherry Size Prediction'!B100,'Prediction Table'!$A$2:$H$9,4,FALSE)),
IF(Pick_Color=2,(VLOOKUP('Cherry Size Prediction'!B100,'Prediction Table'!$A$2:$H$9,3,FALSE)),
IF(Pick_Color=1,(VLOOKUP('Cherry Size Prediction'!B100,'Prediction Table'!$A$2:$H$9,2,FALSE)),
"OVER"))))))),"OVER"))</f>
        <v/>
      </c>
      <c r="F100" s="32" t="str">
        <f>IF(B100="","",
IFERROR(D100/
IF(Pick_Color=7,(VLOOKUP('Cherry Size Prediction'!B100,'Prediction Table'!$A$13:$H$20,8,FALSE)),
IF(Pick_Color=6,(VLOOKUP('Cherry Size Prediction'!B100,'Prediction Table'!$A$13:$H$20,7,FALSE)),
IF(Pick_Color=5,(VLOOKUP('Cherry Size Prediction'!B100,'Prediction Table'!$A$13:$H$20,6,FALSE)),
IF(Pick_Color=4,(VLOOKUP('Cherry Size Prediction'!B100,'Prediction Table'!$A$13:$H$20,5,FALSE)),
IF(Pick_Color=3,(VLOOKUP('Cherry Size Prediction'!B100,'Prediction Table'!$A$13:$H$20,4,FALSE)),
IF(Pick_Color=2,(VLOOKUP('Cherry Size Prediction'!B100,'Prediction Table'!$A$13:$H$20,3,FALSE)),
IF(Pick_Color=1,(VLOOKUP('Cherry Size Prediction'!B100,'Prediction Table'!$A$13:$H$20,2,FALSE)),
"OVER"))))))),"OVER"))</f>
        <v/>
      </c>
      <c r="G100" s="35" t="str">
        <f>IF(D100="","",
IF(F100="OVER",
(IF(D100&gt;=Calculations!$B$11,Calculations!$A$11,
IF(D100&gt;=Calculations!$B$12,Calculations!$A$12,
IF(D100&gt;=Calculations!$B$13,Calculations!$A$13,
IF(D100&gt;=Calculations!$B$14,Calculations!$A$14,
IF(D100&gt;=Calculations!$B$15,Calculations!$A$15,
IF(D100&gt;=Calculations!$B$16,Calculations!$A$16,
IF(D100&gt;=Calculations!$B$17,Calculations!$A$17,
IF(D100&gt;=Calculations!$B$18,Calculations!$A$18))))))))),
(IF(F100&gt;=Calculations!$B$11,Calculations!$A$11,
IF(F100&gt;=Calculations!$B$12,Calculations!$A$12,
IF(F100&gt;=Calculations!$B$13,Calculations!$A$13,
IF(F100&gt;=Calculations!$B$14,Calculations!$A$14,
IF(F100&gt;=Calculations!$B$15,Calculations!$A$15,
IF(F100&gt;=Calculations!$B$16,Calculations!$A$16,
IF(F100&gt;=Calculations!$B$17,Calculations!$A$17,
IF(F100&gt;=Calculations!$B$18,Calculations!$A$18,
IF(F100&gt;=Calculations!$B$19,Calculations!$A$19,"&lt;12"))))))))))))</f>
        <v/>
      </c>
    </row>
    <row r="101" spans="1:11" x14ac:dyDescent="0.3">
      <c r="A101" s="12">
        <v>97</v>
      </c>
      <c r="B101" s="25"/>
      <c r="C101" s="25"/>
      <c r="D101" s="25"/>
      <c r="E101" s="31" t="str">
        <f>IF(B101="","",
IFERROR(C101/
IF(Pick_Color=7,(VLOOKUP('Cherry Size Prediction'!B101,'Prediction Table'!$A$2:$H$9,8,FALSE)),
IF(Pick_Color=6,(VLOOKUP('Cherry Size Prediction'!B101,'Prediction Table'!$A$2:$H$9,7,FALSE)),
IF(Pick_Color=5,(VLOOKUP('Cherry Size Prediction'!B101,'Prediction Table'!$A$2:$H$9,6,FALSE)),
IF(Pick_Color=4,(VLOOKUP('Cherry Size Prediction'!B101,'Prediction Table'!$A$2:$H$9,5,FALSE)),
IF(Pick_Color=3,(VLOOKUP('Cherry Size Prediction'!B101,'Prediction Table'!$A$2:$H$9,4,FALSE)),
IF(Pick_Color=2,(VLOOKUP('Cherry Size Prediction'!B101,'Prediction Table'!$A$2:$H$9,3,FALSE)),
IF(Pick_Color=1,(VLOOKUP('Cherry Size Prediction'!B101,'Prediction Table'!$A$2:$H$9,2,FALSE)),
"OVER"))))))),"OVER"))</f>
        <v/>
      </c>
      <c r="F101" s="32" t="str">
        <f>IF(B101="","",
IFERROR(D101/
IF(Pick_Color=7,(VLOOKUP('Cherry Size Prediction'!B101,'Prediction Table'!$A$13:$H$20,8,FALSE)),
IF(Pick_Color=6,(VLOOKUP('Cherry Size Prediction'!B101,'Prediction Table'!$A$13:$H$20,7,FALSE)),
IF(Pick_Color=5,(VLOOKUP('Cherry Size Prediction'!B101,'Prediction Table'!$A$13:$H$20,6,FALSE)),
IF(Pick_Color=4,(VLOOKUP('Cherry Size Prediction'!B101,'Prediction Table'!$A$13:$H$20,5,FALSE)),
IF(Pick_Color=3,(VLOOKUP('Cherry Size Prediction'!B101,'Prediction Table'!$A$13:$H$20,4,FALSE)),
IF(Pick_Color=2,(VLOOKUP('Cherry Size Prediction'!B101,'Prediction Table'!$A$13:$H$20,3,FALSE)),
IF(Pick_Color=1,(VLOOKUP('Cherry Size Prediction'!B101,'Prediction Table'!$A$13:$H$20,2,FALSE)),
"OVER"))))))),"OVER"))</f>
        <v/>
      </c>
      <c r="G101" s="35" t="str">
        <f>IF(D101="","",
IF(F101="OVER",
(IF(D101&gt;=Calculations!$B$11,Calculations!$A$11,
IF(D101&gt;=Calculations!$B$12,Calculations!$A$12,
IF(D101&gt;=Calculations!$B$13,Calculations!$A$13,
IF(D101&gt;=Calculations!$B$14,Calculations!$A$14,
IF(D101&gt;=Calculations!$B$15,Calculations!$A$15,
IF(D101&gt;=Calculations!$B$16,Calculations!$A$16,
IF(D101&gt;=Calculations!$B$17,Calculations!$A$17,
IF(D101&gt;=Calculations!$B$18,Calculations!$A$18))))))))),
(IF(F101&gt;=Calculations!$B$11,Calculations!$A$11,
IF(F101&gt;=Calculations!$B$12,Calculations!$A$12,
IF(F101&gt;=Calculations!$B$13,Calculations!$A$13,
IF(F101&gt;=Calculations!$B$14,Calculations!$A$14,
IF(F101&gt;=Calculations!$B$15,Calculations!$A$15,
IF(F101&gt;=Calculations!$B$16,Calculations!$A$16,
IF(F101&gt;=Calculations!$B$17,Calculations!$A$17,
IF(F101&gt;=Calculations!$B$18,Calculations!$A$18,
IF(F101&gt;=Calculations!$B$19,Calculations!$A$19,"&lt;12"))))))))))))</f>
        <v/>
      </c>
    </row>
    <row r="102" spans="1:11" x14ac:dyDescent="0.3">
      <c r="A102" s="12">
        <v>98</v>
      </c>
      <c r="B102" s="25"/>
      <c r="C102" s="25"/>
      <c r="D102" s="25"/>
      <c r="E102" s="31" t="str">
        <f>IF(B102="","",
IFERROR(C102/
IF(Pick_Color=7,(VLOOKUP('Cherry Size Prediction'!B102,'Prediction Table'!$A$2:$H$9,8,FALSE)),
IF(Pick_Color=6,(VLOOKUP('Cherry Size Prediction'!B102,'Prediction Table'!$A$2:$H$9,7,FALSE)),
IF(Pick_Color=5,(VLOOKUP('Cherry Size Prediction'!B102,'Prediction Table'!$A$2:$H$9,6,FALSE)),
IF(Pick_Color=4,(VLOOKUP('Cherry Size Prediction'!B102,'Prediction Table'!$A$2:$H$9,5,FALSE)),
IF(Pick_Color=3,(VLOOKUP('Cherry Size Prediction'!B102,'Prediction Table'!$A$2:$H$9,4,FALSE)),
IF(Pick_Color=2,(VLOOKUP('Cherry Size Prediction'!B102,'Prediction Table'!$A$2:$H$9,3,FALSE)),
IF(Pick_Color=1,(VLOOKUP('Cherry Size Prediction'!B102,'Prediction Table'!$A$2:$H$9,2,FALSE)),
"OVER"))))))),"OVER"))</f>
        <v/>
      </c>
      <c r="F102" s="32" t="str">
        <f>IF(B102="","",
IFERROR(D102/
IF(Pick_Color=7,(VLOOKUP('Cherry Size Prediction'!B102,'Prediction Table'!$A$13:$H$20,8,FALSE)),
IF(Pick_Color=6,(VLOOKUP('Cherry Size Prediction'!B102,'Prediction Table'!$A$13:$H$20,7,FALSE)),
IF(Pick_Color=5,(VLOOKUP('Cherry Size Prediction'!B102,'Prediction Table'!$A$13:$H$20,6,FALSE)),
IF(Pick_Color=4,(VLOOKUP('Cherry Size Prediction'!B102,'Prediction Table'!$A$13:$H$20,5,FALSE)),
IF(Pick_Color=3,(VLOOKUP('Cherry Size Prediction'!B102,'Prediction Table'!$A$13:$H$20,4,FALSE)),
IF(Pick_Color=2,(VLOOKUP('Cherry Size Prediction'!B102,'Prediction Table'!$A$13:$H$20,3,FALSE)),
IF(Pick_Color=1,(VLOOKUP('Cherry Size Prediction'!B102,'Prediction Table'!$A$13:$H$20,2,FALSE)),
"OVER"))))))),"OVER"))</f>
        <v/>
      </c>
      <c r="G102" s="35" t="str">
        <f>IF(D102="","",
IF(F102="OVER",
(IF(D102&gt;=Calculations!$B$11,Calculations!$A$11,
IF(D102&gt;=Calculations!$B$12,Calculations!$A$12,
IF(D102&gt;=Calculations!$B$13,Calculations!$A$13,
IF(D102&gt;=Calculations!$B$14,Calculations!$A$14,
IF(D102&gt;=Calculations!$B$15,Calculations!$A$15,
IF(D102&gt;=Calculations!$B$16,Calculations!$A$16,
IF(D102&gt;=Calculations!$B$17,Calculations!$A$17,
IF(D102&gt;=Calculations!$B$18,Calculations!$A$18))))))))),
(IF(F102&gt;=Calculations!$B$11,Calculations!$A$11,
IF(F102&gt;=Calculations!$B$12,Calculations!$A$12,
IF(F102&gt;=Calculations!$B$13,Calculations!$A$13,
IF(F102&gt;=Calculations!$B$14,Calculations!$A$14,
IF(F102&gt;=Calculations!$B$15,Calculations!$A$15,
IF(F102&gt;=Calculations!$B$16,Calculations!$A$16,
IF(F102&gt;=Calculations!$B$17,Calculations!$A$17,
IF(F102&gt;=Calculations!$B$18,Calculations!$A$18,
IF(F102&gt;=Calculations!$B$19,Calculations!$A$19,"&lt;12"))))))))))))</f>
        <v/>
      </c>
    </row>
    <row r="103" spans="1:11" x14ac:dyDescent="0.3">
      <c r="A103" s="12">
        <v>99</v>
      </c>
      <c r="B103" s="25"/>
      <c r="C103" s="25"/>
      <c r="D103" s="25"/>
      <c r="E103" s="31" t="str">
        <f>IF(B103="","",
IFERROR(C103/
IF(Pick_Color=7,(VLOOKUP('Cherry Size Prediction'!B103,'Prediction Table'!$A$2:$H$9,8,FALSE)),
IF(Pick_Color=6,(VLOOKUP('Cherry Size Prediction'!B103,'Prediction Table'!$A$2:$H$9,7,FALSE)),
IF(Pick_Color=5,(VLOOKUP('Cherry Size Prediction'!B103,'Prediction Table'!$A$2:$H$9,6,FALSE)),
IF(Pick_Color=4,(VLOOKUP('Cherry Size Prediction'!B103,'Prediction Table'!$A$2:$H$9,5,FALSE)),
IF(Pick_Color=3,(VLOOKUP('Cherry Size Prediction'!B103,'Prediction Table'!$A$2:$H$9,4,FALSE)),
IF(Pick_Color=2,(VLOOKUP('Cherry Size Prediction'!B103,'Prediction Table'!$A$2:$H$9,3,FALSE)),
IF(Pick_Color=1,(VLOOKUP('Cherry Size Prediction'!B103,'Prediction Table'!$A$2:$H$9,2,FALSE)),
"OVER"))))))),"OVER"))</f>
        <v/>
      </c>
      <c r="F103" s="32" t="str">
        <f>IF(B103="","",
IFERROR(D103/
IF(Pick_Color=7,(VLOOKUP('Cherry Size Prediction'!B103,'Prediction Table'!$A$13:$H$20,8,FALSE)),
IF(Pick_Color=6,(VLOOKUP('Cherry Size Prediction'!B103,'Prediction Table'!$A$13:$H$20,7,FALSE)),
IF(Pick_Color=5,(VLOOKUP('Cherry Size Prediction'!B103,'Prediction Table'!$A$13:$H$20,6,FALSE)),
IF(Pick_Color=4,(VLOOKUP('Cherry Size Prediction'!B103,'Prediction Table'!$A$13:$H$20,5,FALSE)),
IF(Pick_Color=3,(VLOOKUP('Cherry Size Prediction'!B103,'Prediction Table'!$A$13:$H$20,4,FALSE)),
IF(Pick_Color=2,(VLOOKUP('Cherry Size Prediction'!B103,'Prediction Table'!$A$13:$H$20,3,FALSE)),
IF(Pick_Color=1,(VLOOKUP('Cherry Size Prediction'!B103,'Prediction Table'!$A$13:$H$20,2,FALSE)),
"OVER"))))))),"OVER"))</f>
        <v/>
      </c>
      <c r="G103" s="35" t="str">
        <f>IF(D103="","",
IF(F103="OVER",
(IF(D103&gt;=Calculations!$B$11,Calculations!$A$11,
IF(D103&gt;=Calculations!$B$12,Calculations!$A$12,
IF(D103&gt;=Calculations!$B$13,Calculations!$A$13,
IF(D103&gt;=Calculations!$B$14,Calculations!$A$14,
IF(D103&gt;=Calculations!$B$15,Calculations!$A$15,
IF(D103&gt;=Calculations!$B$16,Calculations!$A$16,
IF(D103&gt;=Calculations!$B$17,Calculations!$A$17,
IF(D103&gt;=Calculations!$B$18,Calculations!$A$18))))))))),
(IF(F103&gt;=Calculations!$B$11,Calculations!$A$11,
IF(F103&gt;=Calculations!$B$12,Calculations!$A$12,
IF(F103&gt;=Calculations!$B$13,Calculations!$A$13,
IF(F103&gt;=Calculations!$B$14,Calculations!$A$14,
IF(F103&gt;=Calculations!$B$15,Calculations!$A$15,
IF(F103&gt;=Calculations!$B$16,Calculations!$A$16,
IF(F103&gt;=Calculations!$B$17,Calculations!$A$17,
IF(F103&gt;=Calculations!$B$18,Calculations!$A$18,
IF(F103&gt;=Calculations!$B$19,Calculations!$A$19,"&lt;12"))))))))))))</f>
        <v/>
      </c>
    </row>
    <row r="104" spans="1:11" x14ac:dyDescent="0.3">
      <c r="A104" s="12">
        <v>100</v>
      </c>
      <c r="B104" s="25"/>
      <c r="C104" s="25"/>
      <c r="D104" s="25"/>
      <c r="E104" s="31" t="str">
        <f>IF(B104="","",
IFERROR(C104/
IF(Pick_Color=7,(VLOOKUP('Cherry Size Prediction'!B104,'Prediction Table'!$A$2:$H$9,8,FALSE)),
IF(Pick_Color=6,(VLOOKUP('Cherry Size Prediction'!B104,'Prediction Table'!$A$2:$H$9,7,FALSE)),
IF(Pick_Color=5,(VLOOKUP('Cherry Size Prediction'!B104,'Prediction Table'!$A$2:$H$9,6,FALSE)),
IF(Pick_Color=4,(VLOOKUP('Cherry Size Prediction'!B104,'Prediction Table'!$A$2:$H$9,5,FALSE)),
IF(Pick_Color=3,(VLOOKUP('Cherry Size Prediction'!B104,'Prediction Table'!$A$2:$H$9,4,FALSE)),
IF(Pick_Color=2,(VLOOKUP('Cherry Size Prediction'!B104,'Prediction Table'!$A$2:$H$9,3,FALSE)),
IF(Pick_Color=1,(VLOOKUP('Cherry Size Prediction'!B104,'Prediction Table'!$A$2:$H$9,2,FALSE)),
"OVER"))))))),"OVER"))</f>
        <v/>
      </c>
      <c r="F104" s="32" t="str">
        <f>IF(B104="","",
IFERROR(D104/
IF(Pick_Color=7,(VLOOKUP('Cherry Size Prediction'!B104,'Prediction Table'!$A$13:$H$20,8,FALSE)),
IF(Pick_Color=6,(VLOOKUP('Cherry Size Prediction'!B104,'Prediction Table'!$A$13:$H$20,7,FALSE)),
IF(Pick_Color=5,(VLOOKUP('Cherry Size Prediction'!B104,'Prediction Table'!$A$13:$H$20,6,FALSE)),
IF(Pick_Color=4,(VLOOKUP('Cherry Size Prediction'!B104,'Prediction Table'!$A$13:$H$20,5,FALSE)),
IF(Pick_Color=3,(VLOOKUP('Cherry Size Prediction'!B104,'Prediction Table'!$A$13:$H$20,4,FALSE)),
IF(Pick_Color=2,(VLOOKUP('Cherry Size Prediction'!B104,'Prediction Table'!$A$13:$H$20,3,FALSE)),
IF(Pick_Color=1,(VLOOKUP('Cherry Size Prediction'!B104,'Prediction Table'!$A$13:$H$20,2,FALSE)),
"OVER"))))))),"OVER"))</f>
        <v/>
      </c>
      <c r="G104" s="35" t="str">
        <f>IF(D104="","",
IF(F104="OVER",
(IF(D104&gt;=Calculations!$B$11,Calculations!$A$11,
IF(D104&gt;=Calculations!$B$12,Calculations!$A$12,
IF(D104&gt;=Calculations!$B$13,Calculations!$A$13,
IF(D104&gt;=Calculations!$B$14,Calculations!$A$14,
IF(D104&gt;=Calculations!$B$15,Calculations!$A$15,
IF(D104&gt;=Calculations!$B$16,Calculations!$A$16,
IF(D104&gt;=Calculations!$B$17,Calculations!$A$17,
IF(D104&gt;=Calculations!$B$18,Calculations!$A$18))))))))),
(IF(F104&gt;=Calculations!$B$11,Calculations!$A$11,
IF(F104&gt;=Calculations!$B$12,Calculations!$A$12,
IF(F104&gt;=Calculations!$B$13,Calculations!$A$13,
IF(F104&gt;=Calculations!$B$14,Calculations!$A$14,
IF(F104&gt;=Calculations!$B$15,Calculations!$A$15,
IF(F104&gt;=Calculations!$B$16,Calculations!$A$16,
IF(F104&gt;=Calculations!$B$17,Calculations!$A$17,
IF(F104&gt;=Calculations!$B$18,Calculations!$A$18,
IF(F104&gt;=Calculations!$B$19,Calculations!$A$19,"&lt;12"))))))))))))</f>
        <v/>
      </c>
    </row>
    <row r="105" spans="1:11" x14ac:dyDescent="0.3">
      <c r="A105" s="12">
        <v>101</v>
      </c>
      <c r="B105" s="25"/>
      <c r="C105" s="25"/>
      <c r="D105" s="25"/>
      <c r="E105" s="31" t="str">
        <f>IF(B105="","",
IFERROR(C105/
IF(Pick_Color=7,(VLOOKUP('Cherry Size Prediction'!B105,'Prediction Table'!$A$2:$H$9,8,FALSE)),
IF(Pick_Color=6,(VLOOKUP('Cherry Size Prediction'!B105,'Prediction Table'!$A$2:$H$9,7,FALSE)),
IF(Pick_Color=5,(VLOOKUP('Cherry Size Prediction'!B105,'Prediction Table'!$A$2:$H$9,6,FALSE)),
IF(Pick_Color=4,(VLOOKUP('Cherry Size Prediction'!B105,'Prediction Table'!$A$2:$H$9,5,FALSE)),
IF(Pick_Color=3,(VLOOKUP('Cherry Size Prediction'!B105,'Prediction Table'!$A$2:$H$9,4,FALSE)),
IF(Pick_Color=2,(VLOOKUP('Cherry Size Prediction'!B105,'Prediction Table'!$A$2:$H$9,3,FALSE)),
IF(Pick_Color=1,(VLOOKUP('Cherry Size Prediction'!B105,'Prediction Table'!$A$2:$H$9,2,FALSE)),
"OVER"))))))),"OVER"))</f>
        <v/>
      </c>
      <c r="F105" s="32" t="str">
        <f>IF(B105="","",
IFERROR(D105/
IF(Pick_Color=7,(VLOOKUP('Cherry Size Prediction'!B105,'Prediction Table'!$A$13:$H$20,8,FALSE)),
IF(Pick_Color=6,(VLOOKUP('Cherry Size Prediction'!B105,'Prediction Table'!$A$13:$H$20,7,FALSE)),
IF(Pick_Color=5,(VLOOKUP('Cherry Size Prediction'!B105,'Prediction Table'!$A$13:$H$20,6,FALSE)),
IF(Pick_Color=4,(VLOOKUP('Cherry Size Prediction'!B105,'Prediction Table'!$A$13:$H$20,5,FALSE)),
IF(Pick_Color=3,(VLOOKUP('Cherry Size Prediction'!B105,'Prediction Table'!$A$13:$H$20,4,FALSE)),
IF(Pick_Color=2,(VLOOKUP('Cherry Size Prediction'!B105,'Prediction Table'!$A$13:$H$20,3,FALSE)),
IF(Pick_Color=1,(VLOOKUP('Cherry Size Prediction'!B105,'Prediction Table'!$A$13:$H$20,2,FALSE)),
"OVER"))))))),"OVER"))</f>
        <v/>
      </c>
      <c r="G105" s="35" t="str">
        <f>IF(D105="","",
IF(F105="OVER",
(IF(D105&gt;=Calculations!$B$11,Calculations!$A$11,
IF(D105&gt;=Calculations!$B$12,Calculations!$A$12,
IF(D105&gt;=Calculations!$B$13,Calculations!$A$13,
IF(D105&gt;=Calculations!$B$14,Calculations!$A$14,
IF(D105&gt;=Calculations!$B$15,Calculations!$A$15,
IF(D105&gt;=Calculations!$B$16,Calculations!$A$16,
IF(D105&gt;=Calculations!$B$17,Calculations!$A$17,
IF(D105&gt;=Calculations!$B$18,Calculations!$A$18))))))))),
(IF(F105&gt;=Calculations!$B$11,Calculations!$A$11,
IF(F105&gt;=Calculations!$B$12,Calculations!$A$12,
IF(F105&gt;=Calculations!$B$13,Calculations!$A$13,
IF(F105&gt;=Calculations!$B$14,Calculations!$A$14,
IF(F105&gt;=Calculations!$B$15,Calculations!$A$15,
IF(F105&gt;=Calculations!$B$16,Calculations!$A$16,
IF(F105&gt;=Calculations!$B$17,Calculations!$A$17,
IF(F105&gt;=Calculations!$B$18,Calculations!$A$18,
IF(F105&gt;=Calculations!$B$19,Calculations!$A$19,"&lt;12"))))))))))))</f>
        <v/>
      </c>
    </row>
    <row r="106" spans="1:11" x14ac:dyDescent="0.3">
      <c r="A106" s="12">
        <v>102</v>
      </c>
      <c r="B106" s="25"/>
      <c r="C106" s="25"/>
      <c r="D106" s="25"/>
      <c r="E106" s="31" t="str">
        <f>IF(B106="","",
IFERROR(C106/
IF(Pick_Color=7,(VLOOKUP('Cherry Size Prediction'!B106,'Prediction Table'!$A$2:$H$9,8,FALSE)),
IF(Pick_Color=6,(VLOOKUP('Cherry Size Prediction'!B106,'Prediction Table'!$A$2:$H$9,7,FALSE)),
IF(Pick_Color=5,(VLOOKUP('Cherry Size Prediction'!B106,'Prediction Table'!$A$2:$H$9,6,FALSE)),
IF(Pick_Color=4,(VLOOKUP('Cherry Size Prediction'!B106,'Prediction Table'!$A$2:$H$9,5,FALSE)),
IF(Pick_Color=3,(VLOOKUP('Cherry Size Prediction'!B106,'Prediction Table'!$A$2:$H$9,4,FALSE)),
IF(Pick_Color=2,(VLOOKUP('Cherry Size Prediction'!B106,'Prediction Table'!$A$2:$H$9,3,FALSE)),
IF(Pick_Color=1,(VLOOKUP('Cherry Size Prediction'!B106,'Prediction Table'!$A$2:$H$9,2,FALSE)),
"OVER"))))))),"OVER"))</f>
        <v/>
      </c>
      <c r="F106" s="32" t="str">
        <f>IF(B106="","",
IFERROR(D106/
IF(Pick_Color=7,(VLOOKUP('Cherry Size Prediction'!B106,'Prediction Table'!$A$13:$H$20,8,FALSE)),
IF(Pick_Color=6,(VLOOKUP('Cherry Size Prediction'!B106,'Prediction Table'!$A$13:$H$20,7,FALSE)),
IF(Pick_Color=5,(VLOOKUP('Cherry Size Prediction'!B106,'Prediction Table'!$A$13:$H$20,6,FALSE)),
IF(Pick_Color=4,(VLOOKUP('Cherry Size Prediction'!B106,'Prediction Table'!$A$13:$H$20,5,FALSE)),
IF(Pick_Color=3,(VLOOKUP('Cherry Size Prediction'!B106,'Prediction Table'!$A$13:$H$20,4,FALSE)),
IF(Pick_Color=2,(VLOOKUP('Cherry Size Prediction'!B106,'Prediction Table'!$A$13:$H$20,3,FALSE)),
IF(Pick_Color=1,(VLOOKUP('Cherry Size Prediction'!B106,'Prediction Table'!$A$13:$H$20,2,FALSE)),
"OVER"))))))),"OVER"))</f>
        <v/>
      </c>
      <c r="G106" s="35" t="str">
        <f>IF(D106="","",
IF(F106="OVER",
(IF(D106&gt;=Calculations!$B$11,Calculations!$A$11,
IF(D106&gt;=Calculations!$B$12,Calculations!$A$12,
IF(D106&gt;=Calculations!$B$13,Calculations!$A$13,
IF(D106&gt;=Calculations!$B$14,Calculations!$A$14,
IF(D106&gt;=Calculations!$B$15,Calculations!$A$15,
IF(D106&gt;=Calculations!$B$16,Calculations!$A$16,
IF(D106&gt;=Calculations!$B$17,Calculations!$A$17,
IF(D106&gt;=Calculations!$B$18,Calculations!$A$18))))))))),
(IF(F106&gt;=Calculations!$B$11,Calculations!$A$11,
IF(F106&gt;=Calculations!$B$12,Calculations!$A$12,
IF(F106&gt;=Calculations!$B$13,Calculations!$A$13,
IF(F106&gt;=Calculations!$B$14,Calculations!$A$14,
IF(F106&gt;=Calculations!$B$15,Calculations!$A$15,
IF(F106&gt;=Calculations!$B$16,Calculations!$A$16,
IF(F106&gt;=Calculations!$B$17,Calculations!$A$17,
IF(F106&gt;=Calculations!$B$18,Calculations!$A$18,
IF(F106&gt;=Calculations!$B$19,Calculations!$A$19,"&lt;12"))))))))))))</f>
        <v/>
      </c>
    </row>
    <row r="107" spans="1:11" x14ac:dyDescent="0.3">
      <c r="A107" s="12">
        <v>103</v>
      </c>
      <c r="B107" s="25"/>
      <c r="C107" s="25"/>
      <c r="D107" s="25"/>
      <c r="E107" s="31" t="str">
        <f>IF(B107="","",
IFERROR(C107/
IF(Pick_Color=7,(VLOOKUP('Cherry Size Prediction'!B107,'Prediction Table'!$A$2:$H$9,8,FALSE)),
IF(Pick_Color=6,(VLOOKUP('Cherry Size Prediction'!B107,'Prediction Table'!$A$2:$H$9,7,FALSE)),
IF(Pick_Color=5,(VLOOKUP('Cherry Size Prediction'!B107,'Prediction Table'!$A$2:$H$9,6,FALSE)),
IF(Pick_Color=4,(VLOOKUP('Cherry Size Prediction'!B107,'Prediction Table'!$A$2:$H$9,5,FALSE)),
IF(Pick_Color=3,(VLOOKUP('Cherry Size Prediction'!B107,'Prediction Table'!$A$2:$H$9,4,FALSE)),
IF(Pick_Color=2,(VLOOKUP('Cherry Size Prediction'!B107,'Prediction Table'!$A$2:$H$9,3,FALSE)),
IF(Pick_Color=1,(VLOOKUP('Cherry Size Prediction'!B107,'Prediction Table'!$A$2:$H$9,2,FALSE)),
"OVER"))))))),"OVER"))</f>
        <v/>
      </c>
      <c r="F107" s="32" t="str">
        <f>IF(B107="","",
IFERROR(D107/
IF(Pick_Color=7,(VLOOKUP('Cherry Size Prediction'!B107,'Prediction Table'!$A$13:$H$20,8,FALSE)),
IF(Pick_Color=6,(VLOOKUP('Cherry Size Prediction'!B107,'Prediction Table'!$A$13:$H$20,7,FALSE)),
IF(Pick_Color=5,(VLOOKUP('Cherry Size Prediction'!B107,'Prediction Table'!$A$13:$H$20,6,FALSE)),
IF(Pick_Color=4,(VLOOKUP('Cherry Size Prediction'!B107,'Prediction Table'!$A$13:$H$20,5,FALSE)),
IF(Pick_Color=3,(VLOOKUP('Cherry Size Prediction'!B107,'Prediction Table'!$A$13:$H$20,4,FALSE)),
IF(Pick_Color=2,(VLOOKUP('Cherry Size Prediction'!B107,'Prediction Table'!$A$13:$H$20,3,FALSE)),
IF(Pick_Color=1,(VLOOKUP('Cherry Size Prediction'!B107,'Prediction Table'!$A$13:$H$20,2,FALSE)),
"OVER"))))))),"OVER"))</f>
        <v/>
      </c>
      <c r="G107" s="35" t="str">
        <f>IF(D107="","",
IF(F107="OVER",
(IF(D107&gt;=Calculations!$B$11,Calculations!$A$11,
IF(D107&gt;=Calculations!$B$12,Calculations!$A$12,
IF(D107&gt;=Calculations!$B$13,Calculations!$A$13,
IF(D107&gt;=Calculations!$B$14,Calculations!$A$14,
IF(D107&gt;=Calculations!$B$15,Calculations!$A$15,
IF(D107&gt;=Calculations!$B$16,Calculations!$A$16,
IF(D107&gt;=Calculations!$B$17,Calculations!$A$17,
IF(D107&gt;=Calculations!$B$18,Calculations!$A$18))))))))),
(IF(F107&gt;=Calculations!$B$11,Calculations!$A$11,
IF(F107&gt;=Calculations!$B$12,Calculations!$A$12,
IF(F107&gt;=Calculations!$B$13,Calculations!$A$13,
IF(F107&gt;=Calculations!$B$14,Calculations!$A$14,
IF(F107&gt;=Calculations!$B$15,Calculations!$A$15,
IF(F107&gt;=Calculations!$B$16,Calculations!$A$16,
IF(F107&gt;=Calculations!$B$17,Calculations!$A$17,
IF(F107&gt;=Calculations!$B$18,Calculations!$A$18,
IF(F107&gt;=Calculations!$B$19,Calculations!$A$19,"&lt;12"))))))))))))</f>
        <v/>
      </c>
    </row>
    <row r="108" spans="1:11" x14ac:dyDescent="0.3">
      <c r="A108" s="12">
        <v>104</v>
      </c>
      <c r="B108" s="25"/>
      <c r="C108" s="25"/>
      <c r="D108" s="25"/>
      <c r="E108" s="31" t="str">
        <f>IF(B108="","",
IFERROR(C108/
IF(Pick_Color=7,(VLOOKUP('Cherry Size Prediction'!B108,'Prediction Table'!$A$2:$H$9,8,FALSE)),
IF(Pick_Color=6,(VLOOKUP('Cherry Size Prediction'!B108,'Prediction Table'!$A$2:$H$9,7,FALSE)),
IF(Pick_Color=5,(VLOOKUP('Cherry Size Prediction'!B108,'Prediction Table'!$A$2:$H$9,6,FALSE)),
IF(Pick_Color=4,(VLOOKUP('Cherry Size Prediction'!B108,'Prediction Table'!$A$2:$H$9,5,FALSE)),
IF(Pick_Color=3,(VLOOKUP('Cherry Size Prediction'!B108,'Prediction Table'!$A$2:$H$9,4,FALSE)),
IF(Pick_Color=2,(VLOOKUP('Cherry Size Prediction'!B108,'Prediction Table'!$A$2:$H$9,3,FALSE)),
IF(Pick_Color=1,(VLOOKUP('Cherry Size Prediction'!B108,'Prediction Table'!$A$2:$H$9,2,FALSE)),
"OVER"))))))),"OVER"))</f>
        <v/>
      </c>
      <c r="F108" s="32" t="str">
        <f>IF(B108="","",
IFERROR(D108/
IF(Pick_Color=7,(VLOOKUP('Cherry Size Prediction'!B108,'Prediction Table'!$A$13:$H$20,8,FALSE)),
IF(Pick_Color=6,(VLOOKUP('Cherry Size Prediction'!B108,'Prediction Table'!$A$13:$H$20,7,FALSE)),
IF(Pick_Color=5,(VLOOKUP('Cherry Size Prediction'!B108,'Prediction Table'!$A$13:$H$20,6,FALSE)),
IF(Pick_Color=4,(VLOOKUP('Cherry Size Prediction'!B108,'Prediction Table'!$A$13:$H$20,5,FALSE)),
IF(Pick_Color=3,(VLOOKUP('Cherry Size Prediction'!B108,'Prediction Table'!$A$13:$H$20,4,FALSE)),
IF(Pick_Color=2,(VLOOKUP('Cherry Size Prediction'!B108,'Prediction Table'!$A$13:$H$20,3,FALSE)),
IF(Pick_Color=1,(VLOOKUP('Cherry Size Prediction'!B108,'Prediction Table'!$A$13:$H$20,2,FALSE)),
"OVER"))))))),"OVER"))</f>
        <v/>
      </c>
      <c r="G108" s="35" t="str">
        <f>IF(D108="","",
IF(F108="OVER",
(IF(D108&gt;=Calculations!$B$11,Calculations!$A$11,
IF(D108&gt;=Calculations!$B$12,Calculations!$A$12,
IF(D108&gt;=Calculations!$B$13,Calculations!$A$13,
IF(D108&gt;=Calculations!$B$14,Calculations!$A$14,
IF(D108&gt;=Calculations!$B$15,Calculations!$A$15,
IF(D108&gt;=Calculations!$B$16,Calculations!$A$16,
IF(D108&gt;=Calculations!$B$17,Calculations!$A$17,
IF(D108&gt;=Calculations!$B$18,Calculations!$A$18))))))))),
(IF(F108&gt;=Calculations!$B$11,Calculations!$A$11,
IF(F108&gt;=Calculations!$B$12,Calculations!$A$12,
IF(F108&gt;=Calculations!$B$13,Calculations!$A$13,
IF(F108&gt;=Calculations!$B$14,Calculations!$A$14,
IF(F108&gt;=Calculations!$B$15,Calculations!$A$15,
IF(F108&gt;=Calculations!$B$16,Calculations!$A$16,
IF(F108&gt;=Calculations!$B$17,Calculations!$A$17,
IF(F108&gt;=Calculations!$B$18,Calculations!$A$18,
IF(F108&gt;=Calculations!$B$19,Calculations!$A$19,"&lt;12"))))))))))))</f>
        <v/>
      </c>
    </row>
    <row r="109" spans="1:11" x14ac:dyDescent="0.3">
      <c r="A109" s="12">
        <v>105</v>
      </c>
      <c r="B109" s="25"/>
      <c r="C109" s="25"/>
      <c r="D109" s="25"/>
      <c r="E109" s="31" t="str">
        <f>IF(B109="","",
IFERROR(C109/
IF(Pick_Color=7,(VLOOKUP('Cherry Size Prediction'!B109,'Prediction Table'!$A$2:$H$9,8,FALSE)),
IF(Pick_Color=6,(VLOOKUP('Cherry Size Prediction'!B109,'Prediction Table'!$A$2:$H$9,7,FALSE)),
IF(Pick_Color=5,(VLOOKUP('Cherry Size Prediction'!B109,'Prediction Table'!$A$2:$H$9,6,FALSE)),
IF(Pick_Color=4,(VLOOKUP('Cherry Size Prediction'!B109,'Prediction Table'!$A$2:$H$9,5,FALSE)),
IF(Pick_Color=3,(VLOOKUP('Cherry Size Prediction'!B109,'Prediction Table'!$A$2:$H$9,4,FALSE)),
IF(Pick_Color=2,(VLOOKUP('Cherry Size Prediction'!B109,'Prediction Table'!$A$2:$H$9,3,FALSE)),
IF(Pick_Color=1,(VLOOKUP('Cherry Size Prediction'!B109,'Prediction Table'!$A$2:$H$9,2,FALSE)),
"OVER"))))))),"OVER"))</f>
        <v/>
      </c>
      <c r="F109" s="32" t="str">
        <f>IF(B109="","",
IFERROR(D109/
IF(Pick_Color=7,(VLOOKUP('Cherry Size Prediction'!B109,'Prediction Table'!$A$13:$H$20,8,FALSE)),
IF(Pick_Color=6,(VLOOKUP('Cherry Size Prediction'!B109,'Prediction Table'!$A$13:$H$20,7,FALSE)),
IF(Pick_Color=5,(VLOOKUP('Cherry Size Prediction'!B109,'Prediction Table'!$A$13:$H$20,6,FALSE)),
IF(Pick_Color=4,(VLOOKUP('Cherry Size Prediction'!B109,'Prediction Table'!$A$13:$H$20,5,FALSE)),
IF(Pick_Color=3,(VLOOKUP('Cherry Size Prediction'!B109,'Prediction Table'!$A$13:$H$20,4,FALSE)),
IF(Pick_Color=2,(VLOOKUP('Cherry Size Prediction'!B109,'Prediction Table'!$A$13:$H$20,3,FALSE)),
IF(Pick_Color=1,(VLOOKUP('Cherry Size Prediction'!B109,'Prediction Table'!$A$13:$H$20,2,FALSE)),
"OVER"))))))),"OVER"))</f>
        <v/>
      </c>
      <c r="G109" s="35" t="str">
        <f>IF(D109="","",
IF(F109="OVER",
(IF(D109&gt;=Calculations!$B$11,Calculations!$A$11,
IF(D109&gt;=Calculations!$B$12,Calculations!$A$12,
IF(D109&gt;=Calculations!$B$13,Calculations!$A$13,
IF(D109&gt;=Calculations!$B$14,Calculations!$A$14,
IF(D109&gt;=Calculations!$B$15,Calculations!$A$15,
IF(D109&gt;=Calculations!$B$16,Calculations!$A$16,
IF(D109&gt;=Calculations!$B$17,Calculations!$A$17,
IF(D109&gt;=Calculations!$B$18,Calculations!$A$18))))))))),
(IF(F109&gt;=Calculations!$B$11,Calculations!$A$11,
IF(F109&gt;=Calculations!$B$12,Calculations!$A$12,
IF(F109&gt;=Calculations!$B$13,Calculations!$A$13,
IF(F109&gt;=Calculations!$B$14,Calculations!$A$14,
IF(F109&gt;=Calculations!$B$15,Calculations!$A$15,
IF(F109&gt;=Calculations!$B$16,Calculations!$A$16,
IF(F109&gt;=Calculations!$B$17,Calculations!$A$17,
IF(F109&gt;=Calculations!$B$18,Calculations!$A$18,
IF(F109&gt;=Calculations!$B$19,Calculations!$A$19,"&lt;12"))))))))))))</f>
        <v/>
      </c>
    </row>
    <row r="110" spans="1:11" x14ac:dyDescent="0.3">
      <c r="A110" s="12">
        <v>106</v>
      </c>
      <c r="B110" s="25"/>
      <c r="C110" s="25"/>
      <c r="D110" s="25"/>
      <c r="E110" s="31" t="str">
        <f>IF(B110="","",
IFERROR(C110/
IF(Pick_Color=7,(VLOOKUP('Cherry Size Prediction'!B110,'Prediction Table'!$A$2:$H$9,8,FALSE)),
IF(Pick_Color=6,(VLOOKUP('Cherry Size Prediction'!B110,'Prediction Table'!$A$2:$H$9,7,FALSE)),
IF(Pick_Color=5,(VLOOKUP('Cherry Size Prediction'!B110,'Prediction Table'!$A$2:$H$9,6,FALSE)),
IF(Pick_Color=4,(VLOOKUP('Cherry Size Prediction'!B110,'Prediction Table'!$A$2:$H$9,5,FALSE)),
IF(Pick_Color=3,(VLOOKUP('Cherry Size Prediction'!B110,'Prediction Table'!$A$2:$H$9,4,FALSE)),
IF(Pick_Color=2,(VLOOKUP('Cherry Size Prediction'!B110,'Prediction Table'!$A$2:$H$9,3,FALSE)),
IF(Pick_Color=1,(VLOOKUP('Cherry Size Prediction'!B110,'Prediction Table'!$A$2:$H$9,2,FALSE)),
"OVER"))))))),"OVER"))</f>
        <v/>
      </c>
      <c r="F110" s="32" t="str">
        <f>IF(B110="","",
IFERROR(D110/
IF(Pick_Color=7,(VLOOKUP('Cherry Size Prediction'!B110,'Prediction Table'!$A$13:$H$20,8,FALSE)),
IF(Pick_Color=6,(VLOOKUP('Cherry Size Prediction'!B110,'Prediction Table'!$A$13:$H$20,7,FALSE)),
IF(Pick_Color=5,(VLOOKUP('Cherry Size Prediction'!B110,'Prediction Table'!$A$13:$H$20,6,FALSE)),
IF(Pick_Color=4,(VLOOKUP('Cherry Size Prediction'!B110,'Prediction Table'!$A$13:$H$20,5,FALSE)),
IF(Pick_Color=3,(VLOOKUP('Cherry Size Prediction'!B110,'Prediction Table'!$A$13:$H$20,4,FALSE)),
IF(Pick_Color=2,(VLOOKUP('Cherry Size Prediction'!B110,'Prediction Table'!$A$13:$H$20,3,FALSE)),
IF(Pick_Color=1,(VLOOKUP('Cherry Size Prediction'!B110,'Prediction Table'!$A$13:$H$20,2,FALSE)),
"OVER"))))))),"OVER"))</f>
        <v/>
      </c>
      <c r="G110" s="35" t="str">
        <f>IF(D110="","",
IF(F110="OVER",
(IF(D110&gt;=Calculations!$B$11,Calculations!$A$11,
IF(D110&gt;=Calculations!$B$12,Calculations!$A$12,
IF(D110&gt;=Calculations!$B$13,Calculations!$A$13,
IF(D110&gt;=Calculations!$B$14,Calculations!$A$14,
IF(D110&gt;=Calculations!$B$15,Calculations!$A$15,
IF(D110&gt;=Calculations!$B$16,Calculations!$A$16,
IF(D110&gt;=Calculations!$B$17,Calculations!$A$17,
IF(D110&gt;=Calculations!$B$18,Calculations!$A$18))))))))),
(IF(F110&gt;=Calculations!$B$11,Calculations!$A$11,
IF(F110&gt;=Calculations!$B$12,Calculations!$A$12,
IF(F110&gt;=Calculations!$B$13,Calculations!$A$13,
IF(F110&gt;=Calculations!$B$14,Calculations!$A$14,
IF(F110&gt;=Calculations!$B$15,Calculations!$A$15,
IF(F110&gt;=Calculations!$B$16,Calculations!$A$16,
IF(F110&gt;=Calculations!$B$17,Calculations!$A$17,
IF(F110&gt;=Calculations!$B$18,Calculations!$A$18,
IF(F110&gt;=Calculations!$B$19,Calculations!$A$19,"&lt;12"))))))))))))</f>
        <v/>
      </c>
    </row>
    <row r="111" spans="1:11" x14ac:dyDescent="0.3">
      <c r="A111" s="12">
        <v>107</v>
      </c>
      <c r="B111" s="25"/>
      <c r="C111" s="25"/>
      <c r="D111" s="25"/>
      <c r="E111" s="31" t="str">
        <f>IF(B111="","",
IFERROR(C111/
IF(Pick_Color=7,(VLOOKUP('Cherry Size Prediction'!B111,'Prediction Table'!$A$2:$H$9,8,FALSE)),
IF(Pick_Color=6,(VLOOKUP('Cherry Size Prediction'!B111,'Prediction Table'!$A$2:$H$9,7,FALSE)),
IF(Pick_Color=5,(VLOOKUP('Cherry Size Prediction'!B111,'Prediction Table'!$A$2:$H$9,6,FALSE)),
IF(Pick_Color=4,(VLOOKUP('Cherry Size Prediction'!B111,'Prediction Table'!$A$2:$H$9,5,FALSE)),
IF(Pick_Color=3,(VLOOKUP('Cherry Size Prediction'!B111,'Prediction Table'!$A$2:$H$9,4,FALSE)),
IF(Pick_Color=2,(VLOOKUP('Cherry Size Prediction'!B111,'Prediction Table'!$A$2:$H$9,3,FALSE)),
IF(Pick_Color=1,(VLOOKUP('Cherry Size Prediction'!B111,'Prediction Table'!$A$2:$H$9,2,FALSE)),
"OVER"))))))),"OVER"))</f>
        <v/>
      </c>
      <c r="F111" s="32" t="str">
        <f>IF(B111="","",
IFERROR(D111/
IF(Pick_Color=7,(VLOOKUP('Cherry Size Prediction'!B111,'Prediction Table'!$A$13:$H$20,8,FALSE)),
IF(Pick_Color=6,(VLOOKUP('Cherry Size Prediction'!B111,'Prediction Table'!$A$13:$H$20,7,FALSE)),
IF(Pick_Color=5,(VLOOKUP('Cherry Size Prediction'!B111,'Prediction Table'!$A$13:$H$20,6,FALSE)),
IF(Pick_Color=4,(VLOOKUP('Cherry Size Prediction'!B111,'Prediction Table'!$A$13:$H$20,5,FALSE)),
IF(Pick_Color=3,(VLOOKUP('Cherry Size Prediction'!B111,'Prediction Table'!$A$13:$H$20,4,FALSE)),
IF(Pick_Color=2,(VLOOKUP('Cherry Size Prediction'!B111,'Prediction Table'!$A$13:$H$20,3,FALSE)),
IF(Pick_Color=1,(VLOOKUP('Cherry Size Prediction'!B111,'Prediction Table'!$A$13:$H$20,2,FALSE)),
"OVER"))))))),"OVER"))</f>
        <v/>
      </c>
      <c r="G111" s="35" t="str">
        <f>IF(D111="","",
IF(F111="OVER",
(IF(D111&gt;=Calculations!$B$11,Calculations!$A$11,
IF(D111&gt;=Calculations!$B$12,Calculations!$A$12,
IF(D111&gt;=Calculations!$B$13,Calculations!$A$13,
IF(D111&gt;=Calculations!$B$14,Calculations!$A$14,
IF(D111&gt;=Calculations!$B$15,Calculations!$A$15,
IF(D111&gt;=Calculations!$B$16,Calculations!$A$16,
IF(D111&gt;=Calculations!$B$17,Calculations!$A$17,
IF(D111&gt;=Calculations!$B$18,Calculations!$A$18))))))))),
(IF(F111&gt;=Calculations!$B$11,Calculations!$A$11,
IF(F111&gt;=Calculations!$B$12,Calculations!$A$12,
IF(F111&gt;=Calculations!$B$13,Calculations!$A$13,
IF(F111&gt;=Calculations!$B$14,Calculations!$A$14,
IF(F111&gt;=Calculations!$B$15,Calculations!$A$15,
IF(F111&gt;=Calculations!$B$16,Calculations!$A$16,
IF(F111&gt;=Calculations!$B$17,Calculations!$A$17,
IF(F111&gt;=Calculations!$B$18,Calculations!$A$18,
IF(F111&gt;=Calculations!$B$19,Calculations!$A$19,"&lt;12"))))))))))))</f>
        <v/>
      </c>
    </row>
    <row r="112" spans="1:11" x14ac:dyDescent="0.3">
      <c r="A112" s="12">
        <v>108</v>
      </c>
      <c r="B112" s="25"/>
      <c r="C112" s="25"/>
      <c r="D112" s="25"/>
      <c r="E112" s="31" t="str">
        <f>IF(B112="","",
IFERROR(C112/
IF(Pick_Color=7,(VLOOKUP('Cherry Size Prediction'!B112,'Prediction Table'!$A$2:$H$9,8,FALSE)),
IF(Pick_Color=6,(VLOOKUP('Cherry Size Prediction'!B112,'Prediction Table'!$A$2:$H$9,7,FALSE)),
IF(Pick_Color=5,(VLOOKUP('Cherry Size Prediction'!B112,'Prediction Table'!$A$2:$H$9,6,FALSE)),
IF(Pick_Color=4,(VLOOKUP('Cherry Size Prediction'!B112,'Prediction Table'!$A$2:$H$9,5,FALSE)),
IF(Pick_Color=3,(VLOOKUP('Cherry Size Prediction'!B112,'Prediction Table'!$A$2:$H$9,4,FALSE)),
IF(Pick_Color=2,(VLOOKUP('Cherry Size Prediction'!B112,'Prediction Table'!$A$2:$H$9,3,FALSE)),
IF(Pick_Color=1,(VLOOKUP('Cherry Size Prediction'!B112,'Prediction Table'!$A$2:$H$9,2,FALSE)),
"OVER"))))))),"OVER"))</f>
        <v/>
      </c>
      <c r="F112" s="32" t="str">
        <f>IF(B112="","",
IFERROR(D112/
IF(Pick_Color=7,(VLOOKUP('Cherry Size Prediction'!B112,'Prediction Table'!$A$13:$H$20,8,FALSE)),
IF(Pick_Color=6,(VLOOKUP('Cherry Size Prediction'!B112,'Prediction Table'!$A$13:$H$20,7,FALSE)),
IF(Pick_Color=5,(VLOOKUP('Cherry Size Prediction'!B112,'Prediction Table'!$A$13:$H$20,6,FALSE)),
IF(Pick_Color=4,(VLOOKUP('Cherry Size Prediction'!B112,'Prediction Table'!$A$13:$H$20,5,FALSE)),
IF(Pick_Color=3,(VLOOKUP('Cherry Size Prediction'!B112,'Prediction Table'!$A$13:$H$20,4,FALSE)),
IF(Pick_Color=2,(VLOOKUP('Cherry Size Prediction'!B112,'Prediction Table'!$A$13:$H$20,3,FALSE)),
IF(Pick_Color=1,(VLOOKUP('Cherry Size Prediction'!B112,'Prediction Table'!$A$13:$H$20,2,FALSE)),
"OVER"))))))),"OVER"))</f>
        <v/>
      </c>
      <c r="G112" s="35" t="str">
        <f>IF(D112="","",
IF(F112="OVER",
(IF(D112&gt;=Calculations!$B$11,Calculations!$A$11,
IF(D112&gt;=Calculations!$B$12,Calculations!$A$12,
IF(D112&gt;=Calculations!$B$13,Calculations!$A$13,
IF(D112&gt;=Calculations!$B$14,Calculations!$A$14,
IF(D112&gt;=Calculations!$B$15,Calculations!$A$15,
IF(D112&gt;=Calculations!$B$16,Calculations!$A$16,
IF(D112&gt;=Calculations!$B$17,Calculations!$A$17,
IF(D112&gt;=Calculations!$B$18,Calculations!$A$18))))))))),
(IF(F112&gt;=Calculations!$B$11,Calculations!$A$11,
IF(F112&gt;=Calculations!$B$12,Calculations!$A$12,
IF(F112&gt;=Calculations!$B$13,Calculations!$A$13,
IF(F112&gt;=Calculations!$B$14,Calculations!$A$14,
IF(F112&gt;=Calculations!$B$15,Calculations!$A$15,
IF(F112&gt;=Calculations!$B$16,Calculations!$A$16,
IF(F112&gt;=Calculations!$B$17,Calculations!$A$17,
IF(F112&gt;=Calculations!$B$18,Calculations!$A$18,
IF(F112&gt;=Calculations!$B$19,Calculations!$A$19,"&lt;12"))))))))))))</f>
        <v/>
      </c>
    </row>
    <row r="113" spans="1:7" x14ac:dyDescent="0.3">
      <c r="A113" s="12">
        <v>109</v>
      </c>
      <c r="B113" s="25"/>
      <c r="C113" s="25"/>
      <c r="D113" s="25"/>
      <c r="E113" s="31" t="str">
        <f>IF(B113="","",
IFERROR(C113/
IF(Pick_Color=7,(VLOOKUP('Cherry Size Prediction'!B113,'Prediction Table'!$A$2:$H$9,8,FALSE)),
IF(Pick_Color=6,(VLOOKUP('Cherry Size Prediction'!B113,'Prediction Table'!$A$2:$H$9,7,FALSE)),
IF(Pick_Color=5,(VLOOKUP('Cherry Size Prediction'!B113,'Prediction Table'!$A$2:$H$9,6,FALSE)),
IF(Pick_Color=4,(VLOOKUP('Cherry Size Prediction'!B113,'Prediction Table'!$A$2:$H$9,5,FALSE)),
IF(Pick_Color=3,(VLOOKUP('Cherry Size Prediction'!B113,'Prediction Table'!$A$2:$H$9,4,FALSE)),
IF(Pick_Color=2,(VLOOKUP('Cherry Size Prediction'!B113,'Prediction Table'!$A$2:$H$9,3,FALSE)),
IF(Pick_Color=1,(VLOOKUP('Cherry Size Prediction'!B113,'Prediction Table'!$A$2:$H$9,2,FALSE)),
"OVER"))))))),"OVER"))</f>
        <v/>
      </c>
      <c r="F113" s="32" t="str">
        <f>IF(B113="","",
IFERROR(D113/
IF(Pick_Color=7,(VLOOKUP('Cherry Size Prediction'!B113,'Prediction Table'!$A$13:$H$20,8,FALSE)),
IF(Pick_Color=6,(VLOOKUP('Cherry Size Prediction'!B113,'Prediction Table'!$A$13:$H$20,7,FALSE)),
IF(Pick_Color=5,(VLOOKUP('Cherry Size Prediction'!B113,'Prediction Table'!$A$13:$H$20,6,FALSE)),
IF(Pick_Color=4,(VLOOKUP('Cherry Size Prediction'!B113,'Prediction Table'!$A$13:$H$20,5,FALSE)),
IF(Pick_Color=3,(VLOOKUP('Cherry Size Prediction'!B113,'Prediction Table'!$A$13:$H$20,4,FALSE)),
IF(Pick_Color=2,(VLOOKUP('Cherry Size Prediction'!B113,'Prediction Table'!$A$13:$H$20,3,FALSE)),
IF(Pick_Color=1,(VLOOKUP('Cherry Size Prediction'!B113,'Prediction Table'!$A$13:$H$20,2,FALSE)),
"OVER"))))))),"OVER"))</f>
        <v/>
      </c>
      <c r="G113" s="35" t="str">
        <f>IF(D113="","",
IF(F113="OVER",
(IF(D113&gt;=Calculations!$B$11,Calculations!$A$11,
IF(D113&gt;=Calculations!$B$12,Calculations!$A$12,
IF(D113&gt;=Calculations!$B$13,Calculations!$A$13,
IF(D113&gt;=Calculations!$B$14,Calculations!$A$14,
IF(D113&gt;=Calculations!$B$15,Calculations!$A$15,
IF(D113&gt;=Calculations!$B$16,Calculations!$A$16,
IF(D113&gt;=Calculations!$B$17,Calculations!$A$17,
IF(D113&gt;=Calculations!$B$18,Calculations!$A$18))))))))),
(IF(F113&gt;=Calculations!$B$11,Calculations!$A$11,
IF(F113&gt;=Calculations!$B$12,Calculations!$A$12,
IF(F113&gt;=Calculations!$B$13,Calculations!$A$13,
IF(F113&gt;=Calculations!$B$14,Calculations!$A$14,
IF(F113&gt;=Calculations!$B$15,Calculations!$A$15,
IF(F113&gt;=Calculations!$B$16,Calculations!$A$16,
IF(F113&gt;=Calculations!$B$17,Calculations!$A$17,
IF(F113&gt;=Calculations!$B$18,Calculations!$A$18,
IF(F113&gt;=Calculations!$B$19,Calculations!$A$19,"&lt;12"))))))))))))</f>
        <v/>
      </c>
    </row>
    <row r="114" spans="1:7" x14ac:dyDescent="0.3">
      <c r="A114" s="12">
        <v>110</v>
      </c>
      <c r="B114" s="25"/>
      <c r="C114" s="25"/>
      <c r="D114" s="25"/>
      <c r="E114" s="31" t="str">
        <f>IF(B114="","",
IFERROR(C114/
IF(Pick_Color=7,(VLOOKUP('Cherry Size Prediction'!B114,'Prediction Table'!$A$2:$H$9,8,FALSE)),
IF(Pick_Color=6,(VLOOKUP('Cherry Size Prediction'!B114,'Prediction Table'!$A$2:$H$9,7,FALSE)),
IF(Pick_Color=5,(VLOOKUP('Cherry Size Prediction'!B114,'Prediction Table'!$A$2:$H$9,6,FALSE)),
IF(Pick_Color=4,(VLOOKUP('Cherry Size Prediction'!B114,'Prediction Table'!$A$2:$H$9,5,FALSE)),
IF(Pick_Color=3,(VLOOKUP('Cherry Size Prediction'!B114,'Prediction Table'!$A$2:$H$9,4,FALSE)),
IF(Pick_Color=2,(VLOOKUP('Cherry Size Prediction'!B114,'Prediction Table'!$A$2:$H$9,3,FALSE)),
IF(Pick_Color=1,(VLOOKUP('Cherry Size Prediction'!B114,'Prediction Table'!$A$2:$H$9,2,FALSE)),
"OVER"))))))),"OVER"))</f>
        <v/>
      </c>
      <c r="F114" s="32" t="str">
        <f>IF(B114="","",
IFERROR(D114/
IF(Pick_Color=7,(VLOOKUP('Cherry Size Prediction'!B114,'Prediction Table'!$A$13:$H$20,8,FALSE)),
IF(Pick_Color=6,(VLOOKUP('Cherry Size Prediction'!B114,'Prediction Table'!$A$13:$H$20,7,FALSE)),
IF(Pick_Color=5,(VLOOKUP('Cherry Size Prediction'!B114,'Prediction Table'!$A$13:$H$20,6,FALSE)),
IF(Pick_Color=4,(VLOOKUP('Cherry Size Prediction'!B114,'Prediction Table'!$A$13:$H$20,5,FALSE)),
IF(Pick_Color=3,(VLOOKUP('Cherry Size Prediction'!B114,'Prediction Table'!$A$13:$H$20,4,FALSE)),
IF(Pick_Color=2,(VLOOKUP('Cherry Size Prediction'!B114,'Prediction Table'!$A$13:$H$20,3,FALSE)),
IF(Pick_Color=1,(VLOOKUP('Cherry Size Prediction'!B114,'Prediction Table'!$A$13:$H$20,2,FALSE)),
"OVER"))))))),"OVER"))</f>
        <v/>
      </c>
      <c r="G114" s="35" t="str">
        <f>IF(D114="","",
IF(F114="OVER",
(IF(D114&gt;=Calculations!$B$11,Calculations!$A$11,
IF(D114&gt;=Calculations!$B$12,Calculations!$A$12,
IF(D114&gt;=Calculations!$B$13,Calculations!$A$13,
IF(D114&gt;=Calculations!$B$14,Calculations!$A$14,
IF(D114&gt;=Calculations!$B$15,Calculations!$A$15,
IF(D114&gt;=Calculations!$B$16,Calculations!$A$16,
IF(D114&gt;=Calculations!$B$17,Calculations!$A$17,
IF(D114&gt;=Calculations!$B$18,Calculations!$A$18))))))))),
(IF(F114&gt;=Calculations!$B$11,Calculations!$A$11,
IF(F114&gt;=Calculations!$B$12,Calculations!$A$12,
IF(F114&gt;=Calculations!$B$13,Calculations!$A$13,
IF(F114&gt;=Calculations!$B$14,Calculations!$A$14,
IF(F114&gt;=Calculations!$B$15,Calculations!$A$15,
IF(F114&gt;=Calculations!$B$16,Calculations!$A$16,
IF(F114&gt;=Calculations!$B$17,Calculations!$A$17,
IF(F114&gt;=Calculations!$B$18,Calculations!$A$18,
IF(F114&gt;=Calculations!$B$19,Calculations!$A$19,"&lt;12"))))))))))))</f>
        <v/>
      </c>
    </row>
    <row r="115" spans="1:7" x14ac:dyDescent="0.3">
      <c r="A115" s="12">
        <v>111</v>
      </c>
      <c r="B115" s="25"/>
      <c r="C115" s="25"/>
      <c r="D115" s="25"/>
      <c r="E115" s="31" t="str">
        <f>IF(B115="","",
IFERROR(C115/
IF(Pick_Color=7,(VLOOKUP('Cherry Size Prediction'!B115,'Prediction Table'!$A$2:$H$9,8,FALSE)),
IF(Pick_Color=6,(VLOOKUP('Cherry Size Prediction'!B115,'Prediction Table'!$A$2:$H$9,7,FALSE)),
IF(Pick_Color=5,(VLOOKUP('Cherry Size Prediction'!B115,'Prediction Table'!$A$2:$H$9,6,FALSE)),
IF(Pick_Color=4,(VLOOKUP('Cherry Size Prediction'!B115,'Prediction Table'!$A$2:$H$9,5,FALSE)),
IF(Pick_Color=3,(VLOOKUP('Cherry Size Prediction'!B115,'Prediction Table'!$A$2:$H$9,4,FALSE)),
IF(Pick_Color=2,(VLOOKUP('Cherry Size Prediction'!B115,'Prediction Table'!$A$2:$H$9,3,FALSE)),
IF(Pick_Color=1,(VLOOKUP('Cherry Size Prediction'!B115,'Prediction Table'!$A$2:$H$9,2,FALSE)),
"OVER"))))))),"OVER"))</f>
        <v/>
      </c>
      <c r="F115" s="32" t="str">
        <f>IF(B115="","",
IFERROR(D115/
IF(Pick_Color=7,(VLOOKUP('Cherry Size Prediction'!B115,'Prediction Table'!$A$13:$H$20,8,FALSE)),
IF(Pick_Color=6,(VLOOKUP('Cherry Size Prediction'!B115,'Prediction Table'!$A$13:$H$20,7,FALSE)),
IF(Pick_Color=5,(VLOOKUP('Cherry Size Prediction'!B115,'Prediction Table'!$A$13:$H$20,6,FALSE)),
IF(Pick_Color=4,(VLOOKUP('Cherry Size Prediction'!B115,'Prediction Table'!$A$13:$H$20,5,FALSE)),
IF(Pick_Color=3,(VLOOKUP('Cherry Size Prediction'!B115,'Prediction Table'!$A$13:$H$20,4,FALSE)),
IF(Pick_Color=2,(VLOOKUP('Cherry Size Prediction'!B115,'Prediction Table'!$A$13:$H$20,3,FALSE)),
IF(Pick_Color=1,(VLOOKUP('Cherry Size Prediction'!B115,'Prediction Table'!$A$13:$H$20,2,FALSE)),
"OVER"))))))),"OVER"))</f>
        <v/>
      </c>
      <c r="G115" s="35" t="str">
        <f>IF(D115="","",
IF(F115="OVER",
(IF(D115&gt;=Calculations!$B$11,Calculations!$A$11,
IF(D115&gt;=Calculations!$B$12,Calculations!$A$12,
IF(D115&gt;=Calculations!$B$13,Calculations!$A$13,
IF(D115&gt;=Calculations!$B$14,Calculations!$A$14,
IF(D115&gt;=Calculations!$B$15,Calculations!$A$15,
IF(D115&gt;=Calculations!$B$16,Calculations!$A$16,
IF(D115&gt;=Calculations!$B$17,Calculations!$A$17,
IF(D115&gt;=Calculations!$B$18,Calculations!$A$18))))))))),
(IF(F115&gt;=Calculations!$B$11,Calculations!$A$11,
IF(F115&gt;=Calculations!$B$12,Calculations!$A$12,
IF(F115&gt;=Calculations!$B$13,Calculations!$A$13,
IF(F115&gt;=Calculations!$B$14,Calculations!$A$14,
IF(F115&gt;=Calculations!$B$15,Calculations!$A$15,
IF(F115&gt;=Calculations!$B$16,Calculations!$A$16,
IF(F115&gt;=Calculations!$B$17,Calculations!$A$17,
IF(F115&gt;=Calculations!$B$18,Calculations!$A$18,
IF(F115&gt;=Calculations!$B$19,Calculations!$A$19,"&lt;12"))))))))))))</f>
        <v/>
      </c>
    </row>
    <row r="116" spans="1:7" x14ac:dyDescent="0.3">
      <c r="A116" s="12">
        <v>112</v>
      </c>
      <c r="B116" s="25"/>
      <c r="C116" s="25"/>
      <c r="D116" s="25"/>
      <c r="E116" s="31" t="str">
        <f>IF(B116="","",
IFERROR(C116/
IF(Pick_Color=7,(VLOOKUP('Cherry Size Prediction'!B116,'Prediction Table'!$A$2:$H$9,8,FALSE)),
IF(Pick_Color=6,(VLOOKUP('Cherry Size Prediction'!B116,'Prediction Table'!$A$2:$H$9,7,FALSE)),
IF(Pick_Color=5,(VLOOKUP('Cherry Size Prediction'!B116,'Prediction Table'!$A$2:$H$9,6,FALSE)),
IF(Pick_Color=4,(VLOOKUP('Cherry Size Prediction'!B116,'Prediction Table'!$A$2:$H$9,5,FALSE)),
IF(Pick_Color=3,(VLOOKUP('Cherry Size Prediction'!B116,'Prediction Table'!$A$2:$H$9,4,FALSE)),
IF(Pick_Color=2,(VLOOKUP('Cherry Size Prediction'!B116,'Prediction Table'!$A$2:$H$9,3,FALSE)),
IF(Pick_Color=1,(VLOOKUP('Cherry Size Prediction'!B116,'Prediction Table'!$A$2:$H$9,2,FALSE)),
"OVER"))))))),"OVER"))</f>
        <v/>
      </c>
      <c r="F116" s="32" t="str">
        <f>IF(B116="","",
IFERROR(D116/
IF(Pick_Color=7,(VLOOKUP('Cherry Size Prediction'!B116,'Prediction Table'!$A$13:$H$20,8,FALSE)),
IF(Pick_Color=6,(VLOOKUP('Cherry Size Prediction'!B116,'Prediction Table'!$A$13:$H$20,7,FALSE)),
IF(Pick_Color=5,(VLOOKUP('Cherry Size Prediction'!B116,'Prediction Table'!$A$13:$H$20,6,FALSE)),
IF(Pick_Color=4,(VLOOKUP('Cherry Size Prediction'!B116,'Prediction Table'!$A$13:$H$20,5,FALSE)),
IF(Pick_Color=3,(VLOOKUP('Cherry Size Prediction'!B116,'Prediction Table'!$A$13:$H$20,4,FALSE)),
IF(Pick_Color=2,(VLOOKUP('Cherry Size Prediction'!B116,'Prediction Table'!$A$13:$H$20,3,FALSE)),
IF(Pick_Color=1,(VLOOKUP('Cherry Size Prediction'!B116,'Prediction Table'!$A$13:$H$20,2,FALSE)),
"OVER"))))))),"OVER"))</f>
        <v/>
      </c>
      <c r="G116" s="35" t="str">
        <f>IF(D116="","",
IF(F116="OVER",
(IF(D116&gt;=Calculations!$B$11,Calculations!$A$11,
IF(D116&gt;=Calculations!$B$12,Calculations!$A$12,
IF(D116&gt;=Calculations!$B$13,Calculations!$A$13,
IF(D116&gt;=Calculations!$B$14,Calculations!$A$14,
IF(D116&gt;=Calculations!$B$15,Calculations!$A$15,
IF(D116&gt;=Calculations!$B$16,Calculations!$A$16,
IF(D116&gt;=Calculations!$B$17,Calculations!$A$17,
IF(D116&gt;=Calculations!$B$18,Calculations!$A$18))))))))),
(IF(F116&gt;=Calculations!$B$11,Calculations!$A$11,
IF(F116&gt;=Calculations!$B$12,Calculations!$A$12,
IF(F116&gt;=Calculations!$B$13,Calculations!$A$13,
IF(F116&gt;=Calculations!$B$14,Calculations!$A$14,
IF(F116&gt;=Calculations!$B$15,Calculations!$A$15,
IF(F116&gt;=Calculations!$B$16,Calculations!$A$16,
IF(F116&gt;=Calculations!$B$17,Calculations!$A$17,
IF(F116&gt;=Calculations!$B$18,Calculations!$A$18,
IF(F116&gt;=Calculations!$B$19,Calculations!$A$19,"&lt;12"))))))))))))</f>
        <v/>
      </c>
    </row>
    <row r="117" spans="1:7" x14ac:dyDescent="0.3">
      <c r="A117" s="12">
        <v>113</v>
      </c>
      <c r="B117" s="25"/>
      <c r="C117" s="25"/>
      <c r="D117" s="25"/>
      <c r="E117" s="31" t="str">
        <f>IF(B117="","",
IFERROR(C117/
IF(Pick_Color=7,(VLOOKUP('Cherry Size Prediction'!B117,'Prediction Table'!$A$2:$H$9,8,FALSE)),
IF(Pick_Color=6,(VLOOKUP('Cherry Size Prediction'!B117,'Prediction Table'!$A$2:$H$9,7,FALSE)),
IF(Pick_Color=5,(VLOOKUP('Cherry Size Prediction'!B117,'Prediction Table'!$A$2:$H$9,6,FALSE)),
IF(Pick_Color=4,(VLOOKUP('Cherry Size Prediction'!B117,'Prediction Table'!$A$2:$H$9,5,FALSE)),
IF(Pick_Color=3,(VLOOKUP('Cherry Size Prediction'!B117,'Prediction Table'!$A$2:$H$9,4,FALSE)),
IF(Pick_Color=2,(VLOOKUP('Cherry Size Prediction'!B117,'Prediction Table'!$A$2:$H$9,3,FALSE)),
IF(Pick_Color=1,(VLOOKUP('Cherry Size Prediction'!B117,'Prediction Table'!$A$2:$H$9,2,FALSE)),
"OVER"))))))),"OVER"))</f>
        <v/>
      </c>
      <c r="F117" s="32" t="str">
        <f>IF(B117="","",
IFERROR(D117/
IF(Pick_Color=7,(VLOOKUP('Cherry Size Prediction'!B117,'Prediction Table'!$A$13:$H$20,8,FALSE)),
IF(Pick_Color=6,(VLOOKUP('Cherry Size Prediction'!B117,'Prediction Table'!$A$13:$H$20,7,FALSE)),
IF(Pick_Color=5,(VLOOKUP('Cherry Size Prediction'!B117,'Prediction Table'!$A$13:$H$20,6,FALSE)),
IF(Pick_Color=4,(VLOOKUP('Cherry Size Prediction'!B117,'Prediction Table'!$A$13:$H$20,5,FALSE)),
IF(Pick_Color=3,(VLOOKUP('Cherry Size Prediction'!B117,'Prediction Table'!$A$13:$H$20,4,FALSE)),
IF(Pick_Color=2,(VLOOKUP('Cherry Size Prediction'!B117,'Prediction Table'!$A$13:$H$20,3,FALSE)),
IF(Pick_Color=1,(VLOOKUP('Cherry Size Prediction'!B117,'Prediction Table'!$A$13:$H$20,2,FALSE)),
"OVER"))))))),"OVER"))</f>
        <v/>
      </c>
      <c r="G117" s="35" t="str">
        <f>IF(D117="","",
IF(F117="OVER",
(IF(D117&gt;=Calculations!$B$11,Calculations!$A$11,
IF(D117&gt;=Calculations!$B$12,Calculations!$A$12,
IF(D117&gt;=Calculations!$B$13,Calculations!$A$13,
IF(D117&gt;=Calculations!$B$14,Calculations!$A$14,
IF(D117&gt;=Calculations!$B$15,Calculations!$A$15,
IF(D117&gt;=Calculations!$B$16,Calculations!$A$16,
IF(D117&gt;=Calculations!$B$17,Calculations!$A$17,
IF(D117&gt;=Calculations!$B$18,Calculations!$A$18))))))))),
(IF(F117&gt;=Calculations!$B$11,Calculations!$A$11,
IF(F117&gt;=Calculations!$B$12,Calculations!$A$12,
IF(F117&gt;=Calculations!$B$13,Calculations!$A$13,
IF(F117&gt;=Calculations!$B$14,Calculations!$A$14,
IF(F117&gt;=Calculations!$B$15,Calculations!$A$15,
IF(F117&gt;=Calculations!$B$16,Calculations!$A$16,
IF(F117&gt;=Calculations!$B$17,Calculations!$A$17,
IF(F117&gt;=Calculations!$B$18,Calculations!$A$18,
IF(F117&gt;=Calculations!$B$19,Calculations!$A$19,"&lt;12"))))))))))))</f>
        <v/>
      </c>
    </row>
    <row r="118" spans="1:7" x14ac:dyDescent="0.3">
      <c r="A118" s="12">
        <v>114</v>
      </c>
      <c r="B118" s="25"/>
      <c r="C118" s="25"/>
      <c r="D118" s="25"/>
      <c r="E118" s="31" t="str">
        <f>IF(B118="","",
IFERROR(C118/
IF(Pick_Color=7,(VLOOKUP('Cherry Size Prediction'!B118,'Prediction Table'!$A$2:$H$9,8,FALSE)),
IF(Pick_Color=6,(VLOOKUP('Cherry Size Prediction'!B118,'Prediction Table'!$A$2:$H$9,7,FALSE)),
IF(Pick_Color=5,(VLOOKUP('Cherry Size Prediction'!B118,'Prediction Table'!$A$2:$H$9,6,FALSE)),
IF(Pick_Color=4,(VLOOKUP('Cherry Size Prediction'!B118,'Prediction Table'!$A$2:$H$9,5,FALSE)),
IF(Pick_Color=3,(VLOOKUP('Cherry Size Prediction'!B118,'Prediction Table'!$A$2:$H$9,4,FALSE)),
IF(Pick_Color=2,(VLOOKUP('Cherry Size Prediction'!B118,'Prediction Table'!$A$2:$H$9,3,FALSE)),
IF(Pick_Color=1,(VLOOKUP('Cherry Size Prediction'!B118,'Prediction Table'!$A$2:$H$9,2,FALSE)),
"OVER"))))))),"OVER"))</f>
        <v/>
      </c>
      <c r="F118" s="32" t="str">
        <f>IF(B118="","",
IFERROR(D118/
IF(Pick_Color=7,(VLOOKUP('Cherry Size Prediction'!B118,'Prediction Table'!$A$13:$H$20,8,FALSE)),
IF(Pick_Color=6,(VLOOKUP('Cherry Size Prediction'!B118,'Prediction Table'!$A$13:$H$20,7,FALSE)),
IF(Pick_Color=5,(VLOOKUP('Cherry Size Prediction'!B118,'Prediction Table'!$A$13:$H$20,6,FALSE)),
IF(Pick_Color=4,(VLOOKUP('Cherry Size Prediction'!B118,'Prediction Table'!$A$13:$H$20,5,FALSE)),
IF(Pick_Color=3,(VLOOKUP('Cherry Size Prediction'!B118,'Prediction Table'!$A$13:$H$20,4,FALSE)),
IF(Pick_Color=2,(VLOOKUP('Cherry Size Prediction'!B118,'Prediction Table'!$A$13:$H$20,3,FALSE)),
IF(Pick_Color=1,(VLOOKUP('Cherry Size Prediction'!B118,'Prediction Table'!$A$13:$H$20,2,FALSE)),
"OVER"))))))),"OVER"))</f>
        <v/>
      </c>
      <c r="G118" s="35" t="str">
        <f>IF(D118="","",
IF(F118="OVER",
(IF(D118&gt;=Calculations!$B$11,Calculations!$A$11,
IF(D118&gt;=Calculations!$B$12,Calculations!$A$12,
IF(D118&gt;=Calculations!$B$13,Calculations!$A$13,
IF(D118&gt;=Calculations!$B$14,Calculations!$A$14,
IF(D118&gt;=Calculations!$B$15,Calculations!$A$15,
IF(D118&gt;=Calculations!$B$16,Calculations!$A$16,
IF(D118&gt;=Calculations!$B$17,Calculations!$A$17,
IF(D118&gt;=Calculations!$B$18,Calculations!$A$18))))))))),
(IF(F118&gt;=Calculations!$B$11,Calculations!$A$11,
IF(F118&gt;=Calculations!$B$12,Calculations!$A$12,
IF(F118&gt;=Calculations!$B$13,Calculations!$A$13,
IF(F118&gt;=Calculations!$B$14,Calculations!$A$14,
IF(F118&gt;=Calculations!$B$15,Calculations!$A$15,
IF(F118&gt;=Calculations!$B$16,Calculations!$A$16,
IF(F118&gt;=Calculations!$B$17,Calculations!$A$17,
IF(F118&gt;=Calculations!$B$18,Calculations!$A$18,
IF(F118&gt;=Calculations!$B$19,Calculations!$A$19,"&lt;12"))))))))))))</f>
        <v/>
      </c>
    </row>
    <row r="119" spans="1:7" x14ac:dyDescent="0.3">
      <c r="A119" s="12">
        <v>115</v>
      </c>
      <c r="B119" s="25"/>
      <c r="C119" s="25"/>
      <c r="D119" s="25"/>
      <c r="E119" s="31" t="str">
        <f>IF(B119="","",
IFERROR(C119/
IF(Pick_Color=7,(VLOOKUP('Cherry Size Prediction'!B119,'Prediction Table'!$A$2:$H$9,8,FALSE)),
IF(Pick_Color=6,(VLOOKUP('Cherry Size Prediction'!B119,'Prediction Table'!$A$2:$H$9,7,FALSE)),
IF(Pick_Color=5,(VLOOKUP('Cherry Size Prediction'!B119,'Prediction Table'!$A$2:$H$9,6,FALSE)),
IF(Pick_Color=4,(VLOOKUP('Cherry Size Prediction'!B119,'Prediction Table'!$A$2:$H$9,5,FALSE)),
IF(Pick_Color=3,(VLOOKUP('Cherry Size Prediction'!B119,'Prediction Table'!$A$2:$H$9,4,FALSE)),
IF(Pick_Color=2,(VLOOKUP('Cherry Size Prediction'!B119,'Prediction Table'!$A$2:$H$9,3,FALSE)),
IF(Pick_Color=1,(VLOOKUP('Cherry Size Prediction'!B119,'Prediction Table'!$A$2:$H$9,2,FALSE)),
"OVER"))))))),"OVER"))</f>
        <v/>
      </c>
      <c r="F119" s="32" t="str">
        <f>IF(B119="","",
IFERROR(D119/
IF(Pick_Color=7,(VLOOKUP('Cherry Size Prediction'!B119,'Prediction Table'!$A$13:$H$20,8,FALSE)),
IF(Pick_Color=6,(VLOOKUP('Cherry Size Prediction'!B119,'Prediction Table'!$A$13:$H$20,7,FALSE)),
IF(Pick_Color=5,(VLOOKUP('Cherry Size Prediction'!B119,'Prediction Table'!$A$13:$H$20,6,FALSE)),
IF(Pick_Color=4,(VLOOKUP('Cherry Size Prediction'!B119,'Prediction Table'!$A$13:$H$20,5,FALSE)),
IF(Pick_Color=3,(VLOOKUP('Cherry Size Prediction'!B119,'Prediction Table'!$A$13:$H$20,4,FALSE)),
IF(Pick_Color=2,(VLOOKUP('Cherry Size Prediction'!B119,'Prediction Table'!$A$13:$H$20,3,FALSE)),
IF(Pick_Color=1,(VLOOKUP('Cherry Size Prediction'!B119,'Prediction Table'!$A$13:$H$20,2,FALSE)),
"OVER"))))))),"OVER"))</f>
        <v/>
      </c>
      <c r="G119" s="35" t="str">
        <f>IF(D119="","",
IF(F119="OVER",
(IF(D119&gt;=Calculations!$B$11,Calculations!$A$11,
IF(D119&gt;=Calculations!$B$12,Calculations!$A$12,
IF(D119&gt;=Calculations!$B$13,Calculations!$A$13,
IF(D119&gt;=Calculations!$B$14,Calculations!$A$14,
IF(D119&gt;=Calculations!$B$15,Calculations!$A$15,
IF(D119&gt;=Calculations!$B$16,Calculations!$A$16,
IF(D119&gt;=Calculations!$B$17,Calculations!$A$17,
IF(D119&gt;=Calculations!$B$18,Calculations!$A$18))))))))),
(IF(F119&gt;=Calculations!$B$11,Calculations!$A$11,
IF(F119&gt;=Calculations!$B$12,Calculations!$A$12,
IF(F119&gt;=Calculations!$B$13,Calculations!$A$13,
IF(F119&gt;=Calculations!$B$14,Calculations!$A$14,
IF(F119&gt;=Calculations!$B$15,Calculations!$A$15,
IF(F119&gt;=Calculations!$B$16,Calculations!$A$16,
IF(F119&gt;=Calculations!$B$17,Calculations!$A$17,
IF(F119&gt;=Calculations!$B$18,Calculations!$A$18,
IF(F119&gt;=Calculations!$B$19,Calculations!$A$19,"&lt;12"))))))))))))</f>
        <v/>
      </c>
    </row>
    <row r="120" spans="1:7" x14ac:dyDescent="0.3">
      <c r="A120" s="12">
        <v>116</v>
      </c>
      <c r="B120" s="25"/>
      <c r="C120" s="25"/>
      <c r="D120" s="25"/>
      <c r="E120" s="31" t="str">
        <f>IF(B120="","",
IFERROR(C120/
IF(Pick_Color=7,(VLOOKUP('Cherry Size Prediction'!B120,'Prediction Table'!$A$2:$H$9,8,FALSE)),
IF(Pick_Color=6,(VLOOKUP('Cherry Size Prediction'!B120,'Prediction Table'!$A$2:$H$9,7,FALSE)),
IF(Pick_Color=5,(VLOOKUP('Cherry Size Prediction'!B120,'Prediction Table'!$A$2:$H$9,6,FALSE)),
IF(Pick_Color=4,(VLOOKUP('Cherry Size Prediction'!B120,'Prediction Table'!$A$2:$H$9,5,FALSE)),
IF(Pick_Color=3,(VLOOKUP('Cherry Size Prediction'!B120,'Prediction Table'!$A$2:$H$9,4,FALSE)),
IF(Pick_Color=2,(VLOOKUP('Cherry Size Prediction'!B120,'Prediction Table'!$A$2:$H$9,3,FALSE)),
IF(Pick_Color=1,(VLOOKUP('Cherry Size Prediction'!B120,'Prediction Table'!$A$2:$H$9,2,FALSE)),
"OVER"))))))),"OVER"))</f>
        <v/>
      </c>
      <c r="F120" s="32" t="str">
        <f>IF(B120="","",
IFERROR(D120/
IF(Pick_Color=7,(VLOOKUP('Cherry Size Prediction'!B120,'Prediction Table'!$A$13:$H$20,8,FALSE)),
IF(Pick_Color=6,(VLOOKUP('Cherry Size Prediction'!B120,'Prediction Table'!$A$13:$H$20,7,FALSE)),
IF(Pick_Color=5,(VLOOKUP('Cherry Size Prediction'!B120,'Prediction Table'!$A$13:$H$20,6,FALSE)),
IF(Pick_Color=4,(VLOOKUP('Cherry Size Prediction'!B120,'Prediction Table'!$A$13:$H$20,5,FALSE)),
IF(Pick_Color=3,(VLOOKUP('Cherry Size Prediction'!B120,'Prediction Table'!$A$13:$H$20,4,FALSE)),
IF(Pick_Color=2,(VLOOKUP('Cherry Size Prediction'!B120,'Prediction Table'!$A$13:$H$20,3,FALSE)),
IF(Pick_Color=1,(VLOOKUP('Cherry Size Prediction'!B120,'Prediction Table'!$A$13:$H$20,2,FALSE)),
"OVER"))))))),"OVER"))</f>
        <v/>
      </c>
      <c r="G120" s="35" t="str">
        <f>IF(D120="","",
IF(F120="OVER",
(IF(D120&gt;=Calculations!$B$11,Calculations!$A$11,
IF(D120&gt;=Calculations!$B$12,Calculations!$A$12,
IF(D120&gt;=Calculations!$B$13,Calculations!$A$13,
IF(D120&gt;=Calculations!$B$14,Calculations!$A$14,
IF(D120&gt;=Calculations!$B$15,Calculations!$A$15,
IF(D120&gt;=Calculations!$B$16,Calculations!$A$16,
IF(D120&gt;=Calculations!$B$17,Calculations!$A$17,
IF(D120&gt;=Calculations!$B$18,Calculations!$A$18))))))))),
(IF(F120&gt;=Calculations!$B$11,Calculations!$A$11,
IF(F120&gt;=Calculations!$B$12,Calculations!$A$12,
IF(F120&gt;=Calculations!$B$13,Calculations!$A$13,
IF(F120&gt;=Calculations!$B$14,Calculations!$A$14,
IF(F120&gt;=Calculations!$B$15,Calculations!$A$15,
IF(F120&gt;=Calculations!$B$16,Calculations!$A$16,
IF(F120&gt;=Calculations!$B$17,Calculations!$A$17,
IF(F120&gt;=Calculations!$B$18,Calculations!$A$18,
IF(F120&gt;=Calculations!$B$19,Calculations!$A$19,"&lt;12"))))))))))))</f>
        <v/>
      </c>
    </row>
    <row r="121" spans="1:7" x14ac:dyDescent="0.3">
      <c r="A121" s="12">
        <v>117</v>
      </c>
      <c r="B121" s="25"/>
      <c r="C121" s="25"/>
      <c r="D121" s="25"/>
      <c r="E121" s="31" t="str">
        <f>IF(B121="","",
IFERROR(C121/
IF(Pick_Color=7,(VLOOKUP('Cherry Size Prediction'!B121,'Prediction Table'!$A$2:$H$9,8,FALSE)),
IF(Pick_Color=6,(VLOOKUP('Cherry Size Prediction'!B121,'Prediction Table'!$A$2:$H$9,7,FALSE)),
IF(Pick_Color=5,(VLOOKUP('Cherry Size Prediction'!B121,'Prediction Table'!$A$2:$H$9,6,FALSE)),
IF(Pick_Color=4,(VLOOKUP('Cherry Size Prediction'!B121,'Prediction Table'!$A$2:$H$9,5,FALSE)),
IF(Pick_Color=3,(VLOOKUP('Cherry Size Prediction'!B121,'Prediction Table'!$A$2:$H$9,4,FALSE)),
IF(Pick_Color=2,(VLOOKUP('Cherry Size Prediction'!B121,'Prediction Table'!$A$2:$H$9,3,FALSE)),
IF(Pick_Color=1,(VLOOKUP('Cherry Size Prediction'!B121,'Prediction Table'!$A$2:$H$9,2,FALSE)),
"OVER"))))))),"OVER"))</f>
        <v/>
      </c>
      <c r="F121" s="32" t="str">
        <f>IF(B121="","",
IFERROR(D121/
IF(Pick_Color=7,(VLOOKUP('Cherry Size Prediction'!B121,'Prediction Table'!$A$13:$H$20,8,FALSE)),
IF(Pick_Color=6,(VLOOKUP('Cherry Size Prediction'!B121,'Prediction Table'!$A$13:$H$20,7,FALSE)),
IF(Pick_Color=5,(VLOOKUP('Cherry Size Prediction'!B121,'Prediction Table'!$A$13:$H$20,6,FALSE)),
IF(Pick_Color=4,(VLOOKUP('Cherry Size Prediction'!B121,'Prediction Table'!$A$13:$H$20,5,FALSE)),
IF(Pick_Color=3,(VLOOKUP('Cherry Size Prediction'!B121,'Prediction Table'!$A$13:$H$20,4,FALSE)),
IF(Pick_Color=2,(VLOOKUP('Cherry Size Prediction'!B121,'Prediction Table'!$A$13:$H$20,3,FALSE)),
IF(Pick_Color=1,(VLOOKUP('Cherry Size Prediction'!B121,'Prediction Table'!$A$13:$H$20,2,FALSE)),
"OVER"))))))),"OVER"))</f>
        <v/>
      </c>
      <c r="G121" s="35" t="str">
        <f>IF(D121="","",
IF(F121="OVER",
(IF(D121&gt;=Calculations!$B$11,Calculations!$A$11,
IF(D121&gt;=Calculations!$B$12,Calculations!$A$12,
IF(D121&gt;=Calculations!$B$13,Calculations!$A$13,
IF(D121&gt;=Calculations!$B$14,Calculations!$A$14,
IF(D121&gt;=Calculations!$B$15,Calculations!$A$15,
IF(D121&gt;=Calculations!$B$16,Calculations!$A$16,
IF(D121&gt;=Calculations!$B$17,Calculations!$A$17,
IF(D121&gt;=Calculations!$B$18,Calculations!$A$18))))))))),
(IF(F121&gt;=Calculations!$B$11,Calculations!$A$11,
IF(F121&gt;=Calculations!$B$12,Calculations!$A$12,
IF(F121&gt;=Calculations!$B$13,Calculations!$A$13,
IF(F121&gt;=Calculations!$B$14,Calculations!$A$14,
IF(F121&gt;=Calculations!$B$15,Calculations!$A$15,
IF(F121&gt;=Calculations!$B$16,Calculations!$A$16,
IF(F121&gt;=Calculations!$B$17,Calculations!$A$17,
IF(F121&gt;=Calculations!$B$18,Calculations!$A$18,
IF(F121&gt;=Calculations!$B$19,Calculations!$A$19,"&lt;12"))))))))))))</f>
        <v/>
      </c>
    </row>
    <row r="122" spans="1:7" x14ac:dyDescent="0.3">
      <c r="A122" s="12">
        <v>118</v>
      </c>
      <c r="B122" s="25"/>
      <c r="C122" s="25"/>
      <c r="D122" s="25"/>
      <c r="E122" s="31" t="str">
        <f>IF(B122="","",
IFERROR(C122/
IF(Pick_Color=7,(VLOOKUP('Cherry Size Prediction'!B122,'Prediction Table'!$A$2:$H$9,8,FALSE)),
IF(Pick_Color=6,(VLOOKUP('Cherry Size Prediction'!B122,'Prediction Table'!$A$2:$H$9,7,FALSE)),
IF(Pick_Color=5,(VLOOKUP('Cherry Size Prediction'!B122,'Prediction Table'!$A$2:$H$9,6,FALSE)),
IF(Pick_Color=4,(VLOOKUP('Cherry Size Prediction'!B122,'Prediction Table'!$A$2:$H$9,5,FALSE)),
IF(Pick_Color=3,(VLOOKUP('Cherry Size Prediction'!B122,'Prediction Table'!$A$2:$H$9,4,FALSE)),
IF(Pick_Color=2,(VLOOKUP('Cherry Size Prediction'!B122,'Prediction Table'!$A$2:$H$9,3,FALSE)),
IF(Pick_Color=1,(VLOOKUP('Cherry Size Prediction'!B122,'Prediction Table'!$A$2:$H$9,2,FALSE)),
"OVER"))))))),"OVER"))</f>
        <v/>
      </c>
      <c r="F122" s="32" t="str">
        <f>IF(B122="","",
IFERROR(D122/
IF(Pick_Color=7,(VLOOKUP('Cherry Size Prediction'!B122,'Prediction Table'!$A$13:$H$20,8,FALSE)),
IF(Pick_Color=6,(VLOOKUP('Cherry Size Prediction'!B122,'Prediction Table'!$A$13:$H$20,7,FALSE)),
IF(Pick_Color=5,(VLOOKUP('Cherry Size Prediction'!B122,'Prediction Table'!$A$13:$H$20,6,FALSE)),
IF(Pick_Color=4,(VLOOKUP('Cherry Size Prediction'!B122,'Prediction Table'!$A$13:$H$20,5,FALSE)),
IF(Pick_Color=3,(VLOOKUP('Cherry Size Prediction'!B122,'Prediction Table'!$A$13:$H$20,4,FALSE)),
IF(Pick_Color=2,(VLOOKUP('Cherry Size Prediction'!B122,'Prediction Table'!$A$13:$H$20,3,FALSE)),
IF(Pick_Color=1,(VLOOKUP('Cherry Size Prediction'!B122,'Prediction Table'!$A$13:$H$20,2,FALSE)),
"OVER"))))))),"OVER"))</f>
        <v/>
      </c>
      <c r="G122" s="35" t="str">
        <f>IF(D122="","",
IF(F122="OVER",
(IF(D122&gt;=Calculations!$B$11,Calculations!$A$11,
IF(D122&gt;=Calculations!$B$12,Calculations!$A$12,
IF(D122&gt;=Calculations!$B$13,Calculations!$A$13,
IF(D122&gt;=Calculations!$B$14,Calculations!$A$14,
IF(D122&gt;=Calculations!$B$15,Calculations!$A$15,
IF(D122&gt;=Calculations!$B$16,Calculations!$A$16,
IF(D122&gt;=Calculations!$B$17,Calculations!$A$17,
IF(D122&gt;=Calculations!$B$18,Calculations!$A$18))))))))),
(IF(F122&gt;=Calculations!$B$11,Calculations!$A$11,
IF(F122&gt;=Calculations!$B$12,Calculations!$A$12,
IF(F122&gt;=Calculations!$B$13,Calculations!$A$13,
IF(F122&gt;=Calculations!$B$14,Calculations!$A$14,
IF(F122&gt;=Calculations!$B$15,Calculations!$A$15,
IF(F122&gt;=Calculations!$B$16,Calculations!$A$16,
IF(F122&gt;=Calculations!$B$17,Calculations!$A$17,
IF(F122&gt;=Calculations!$B$18,Calculations!$A$18,
IF(F122&gt;=Calculations!$B$19,Calculations!$A$19,"&lt;12"))))))))))))</f>
        <v/>
      </c>
    </row>
    <row r="123" spans="1:7" x14ac:dyDescent="0.3">
      <c r="A123" s="12">
        <v>119</v>
      </c>
      <c r="B123" s="25"/>
      <c r="C123" s="25"/>
      <c r="D123" s="25"/>
      <c r="E123" s="31" t="str">
        <f>IF(B123="","",
IFERROR(C123/
IF(Pick_Color=7,(VLOOKUP('Cherry Size Prediction'!B123,'Prediction Table'!$A$2:$H$9,8,FALSE)),
IF(Pick_Color=6,(VLOOKUP('Cherry Size Prediction'!B123,'Prediction Table'!$A$2:$H$9,7,FALSE)),
IF(Pick_Color=5,(VLOOKUP('Cherry Size Prediction'!B123,'Prediction Table'!$A$2:$H$9,6,FALSE)),
IF(Pick_Color=4,(VLOOKUP('Cherry Size Prediction'!B123,'Prediction Table'!$A$2:$H$9,5,FALSE)),
IF(Pick_Color=3,(VLOOKUP('Cherry Size Prediction'!B123,'Prediction Table'!$A$2:$H$9,4,FALSE)),
IF(Pick_Color=2,(VLOOKUP('Cherry Size Prediction'!B123,'Prediction Table'!$A$2:$H$9,3,FALSE)),
IF(Pick_Color=1,(VLOOKUP('Cherry Size Prediction'!B123,'Prediction Table'!$A$2:$H$9,2,FALSE)),
"OVER"))))))),"OVER"))</f>
        <v/>
      </c>
      <c r="F123" s="32" t="str">
        <f>IF(B123="","",
IFERROR(D123/
IF(Pick_Color=7,(VLOOKUP('Cherry Size Prediction'!B123,'Prediction Table'!$A$13:$H$20,8,FALSE)),
IF(Pick_Color=6,(VLOOKUP('Cherry Size Prediction'!B123,'Prediction Table'!$A$13:$H$20,7,FALSE)),
IF(Pick_Color=5,(VLOOKUP('Cherry Size Prediction'!B123,'Prediction Table'!$A$13:$H$20,6,FALSE)),
IF(Pick_Color=4,(VLOOKUP('Cherry Size Prediction'!B123,'Prediction Table'!$A$13:$H$20,5,FALSE)),
IF(Pick_Color=3,(VLOOKUP('Cherry Size Prediction'!B123,'Prediction Table'!$A$13:$H$20,4,FALSE)),
IF(Pick_Color=2,(VLOOKUP('Cherry Size Prediction'!B123,'Prediction Table'!$A$13:$H$20,3,FALSE)),
IF(Pick_Color=1,(VLOOKUP('Cherry Size Prediction'!B123,'Prediction Table'!$A$13:$H$20,2,FALSE)),
"OVER"))))))),"OVER"))</f>
        <v/>
      </c>
      <c r="G123" s="35" t="str">
        <f>IF(D123="","",
IF(F123="OVER",
(IF(D123&gt;=Calculations!$B$11,Calculations!$A$11,
IF(D123&gt;=Calculations!$B$12,Calculations!$A$12,
IF(D123&gt;=Calculations!$B$13,Calculations!$A$13,
IF(D123&gt;=Calculations!$B$14,Calculations!$A$14,
IF(D123&gt;=Calculations!$B$15,Calculations!$A$15,
IF(D123&gt;=Calculations!$B$16,Calculations!$A$16,
IF(D123&gt;=Calculations!$B$17,Calculations!$A$17,
IF(D123&gt;=Calculations!$B$18,Calculations!$A$18))))))))),
(IF(F123&gt;=Calculations!$B$11,Calculations!$A$11,
IF(F123&gt;=Calculations!$B$12,Calculations!$A$12,
IF(F123&gt;=Calculations!$B$13,Calculations!$A$13,
IF(F123&gt;=Calculations!$B$14,Calculations!$A$14,
IF(F123&gt;=Calculations!$B$15,Calculations!$A$15,
IF(F123&gt;=Calculations!$B$16,Calculations!$A$16,
IF(F123&gt;=Calculations!$B$17,Calculations!$A$17,
IF(F123&gt;=Calculations!$B$18,Calculations!$A$18,
IF(F123&gt;=Calculations!$B$19,Calculations!$A$19,"&lt;12"))))))))))))</f>
        <v/>
      </c>
    </row>
    <row r="124" spans="1:7" x14ac:dyDescent="0.3">
      <c r="A124" s="12">
        <v>120</v>
      </c>
      <c r="B124" s="25"/>
      <c r="C124" s="25"/>
      <c r="D124" s="25"/>
      <c r="E124" s="31" t="str">
        <f>IF(B124="","",
IFERROR(C124/
IF(Pick_Color=7,(VLOOKUP('Cherry Size Prediction'!B124,'Prediction Table'!$A$2:$H$9,8,FALSE)),
IF(Pick_Color=6,(VLOOKUP('Cherry Size Prediction'!B124,'Prediction Table'!$A$2:$H$9,7,FALSE)),
IF(Pick_Color=5,(VLOOKUP('Cherry Size Prediction'!B124,'Prediction Table'!$A$2:$H$9,6,FALSE)),
IF(Pick_Color=4,(VLOOKUP('Cherry Size Prediction'!B124,'Prediction Table'!$A$2:$H$9,5,FALSE)),
IF(Pick_Color=3,(VLOOKUP('Cherry Size Prediction'!B124,'Prediction Table'!$A$2:$H$9,4,FALSE)),
IF(Pick_Color=2,(VLOOKUP('Cherry Size Prediction'!B124,'Prediction Table'!$A$2:$H$9,3,FALSE)),
IF(Pick_Color=1,(VLOOKUP('Cherry Size Prediction'!B124,'Prediction Table'!$A$2:$H$9,2,FALSE)),
"OVER"))))))),"OVER"))</f>
        <v/>
      </c>
      <c r="F124" s="32" t="str">
        <f>IF(B124="","",
IFERROR(D124/
IF(Pick_Color=7,(VLOOKUP('Cherry Size Prediction'!B124,'Prediction Table'!$A$13:$H$20,8,FALSE)),
IF(Pick_Color=6,(VLOOKUP('Cherry Size Prediction'!B124,'Prediction Table'!$A$13:$H$20,7,FALSE)),
IF(Pick_Color=5,(VLOOKUP('Cherry Size Prediction'!B124,'Prediction Table'!$A$13:$H$20,6,FALSE)),
IF(Pick_Color=4,(VLOOKUP('Cherry Size Prediction'!B124,'Prediction Table'!$A$13:$H$20,5,FALSE)),
IF(Pick_Color=3,(VLOOKUP('Cherry Size Prediction'!B124,'Prediction Table'!$A$13:$H$20,4,FALSE)),
IF(Pick_Color=2,(VLOOKUP('Cherry Size Prediction'!B124,'Prediction Table'!$A$13:$H$20,3,FALSE)),
IF(Pick_Color=1,(VLOOKUP('Cherry Size Prediction'!B124,'Prediction Table'!$A$13:$H$20,2,FALSE)),
"OVER"))))))),"OVER"))</f>
        <v/>
      </c>
      <c r="G124" s="35" t="str">
        <f>IF(D124="","",
IF(F124="OVER",
(IF(D124&gt;=Calculations!$B$11,Calculations!$A$11,
IF(D124&gt;=Calculations!$B$12,Calculations!$A$12,
IF(D124&gt;=Calculations!$B$13,Calculations!$A$13,
IF(D124&gt;=Calculations!$B$14,Calculations!$A$14,
IF(D124&gt;=Calculations!$B$15,Calculations!$A$15,
IF(D124&gt;=Calculations!$B$16,Calculations!$A$16,
IF(D124&gt;=Calculations!$B$17,Calculations!$A$17,
IF(D124&gt;=Calculations!$B$18,Calculations!$A$18))))))))),
(IF(F124&gt;=Calculations!$B$11,Calculations!$A$11,
IF(F124&gt;=Calculations!$B$12,Calculations!$A$12,
IF(F124&gt;=Calculations!$B$13,Calculations!$A$13,
IF(F124&gt;=Calculations!$B$14,Calculations!$A$14,
IF(F124&gt;=Calculations!$B$15,Calculations!$A$15,
IF(F124&gt;=Calculations!$B$16,Calculations!$A$16,
IF(F124&gt;=Calculations!$B$17,Calculations!$A$17,
IF(F124&gt;=Calculations!$B$18,Calculations!$A$18,
IF(F124&gt;=Calculations!$B$19,Calculations!$A$19,"&lt;12"))))))))))))</f>
        <v/>
      </c>
    </row>
    <row r="125" spans="1:7" x14ac:dyDescent="0.3">
      <c r="A125" s="12">
        <v>121</v>
      </c>
      <c r="B125" s="25"/>
      <c r="C125" s="25"/>
      <c r="D125" s="25"/>
      <c r="E125" s="31" t="str">
        <f>IF(B125="","",
IFERROR(C125/
IF(Pick_Color=7,(VLOOKUP('Cherry Size Prediction'!B125,'Prediction Table'!$A$2:$H$9,8,FALSE)),
IF(Pick_Color=6,(VLOOKUP('Cherry Size Prediction'!B125,'Prediction Table'!$A$2:$H$9,7,FALSE)),
IF(Pick_Color=5,(VLOOKUP('Cherry Size Prediction'!B125,'Prediction Table'!$A$2:$H$9,6,FALSE)),
IF(Pick_Color=4,(VLOOKUP('Cherry Size Prediction'!B125,'Prediction Table'!$A$2:$H$9,5,FALSE)),
IF(Pick_Color=3,(VLOOKUP('Cherry Size Prediction'!B125,'Prediction Table'!$A$2:$H$9,4,FALSE)),
IF(Pick_Color=2,(VLOOKUP('Cherry Size Prediction'!B125,'Prediction Table'!$A$2:$H$9,3,FALSE)),
IF(Pick_Color=1,(VLOOKUP('Cherry Size Prediction'!B125,'Prediction Table'!$A$2:$H$9,2,FALSE)),
"OVER"))))))),"OVER"))</f>
        <v/>
      </c>
      <c r="F125" s="32" t="str">
        <f>IF(B125="","",
IFERROR(D125/
IF(Pick_Color=7,(VLOOKUP('Cherry Size Prediction'!B125,'Prediction Table'!$A$13:$H$20,8,FALSE)),
IF(Pick_Color=6,(VLOOKUP('Cherry Size Prediction'!B125,'Prediction Table'!$A$13:$H$20,7,FALSE)),
IF(Pick_Color=5,(VLOOKUP('Cherry Size Prediction'!B125,'Prediction Table'!$A$13:$H$20,6,FALSE)),
IF(Pick_Color=4,(VLOOKUP('Cherry Size Prediction'!B125,'Prediction Table'!$A$13:$H$20,5,FALSE)),
IF(Pick_Color=3,(VLOOKUP('Cherry Size Prediction'!B125,'Prediction Table'!$A$13:$H$20,4,FALSE)),
IF(Pick_Color=2,(VLOOKUP('Cherry Size Prediction'!B125,'Prediction Table'!$A$13:$H$20,3,FALSE)),
IF(Pick_Color=1,(VLOOKUP('Cherry Size Prediction'!B125,'Prediction Table'!$A$13:$H$20,2,FALSE)),
"OVER"))))))),"OVER"))</f>
        <v/>
      </c>
      <c r="G125" s="35" t="str">
        <f>IF(D125="","",
IF(F125="OVER",
(IF(D125&gt;=Calculations!$B$11,Calculations!$A$11,
IF(D125&gt;=Calculations!$B$12,Calculations!$A$12,
IF(D125&gt;=Calculations!$B$13,Calculations!$A$13,
IF(D125&gt;=Calculations!$B$14,Calculations!$A$14,
IF(D125&gt;=Calculations!$B$15,Calculations!$A$15,
IF(D125&gt;=Calculations!$B$16,Calculations!$A$16,
IF(D125&gt;=Calculations!$B$17,Calculations!$A$17,
IF(D125&gt;=Calculations!$B$18,Calculations!$A$18))))))))),
(IF(F125&gt;=Calculations!$B$11,Calculations!$A$11,
IF(F125&gt;=Calculations!$B$12,Calculations!$A$12,
IF(F125&gt;=Calculations!$B$13,Calculations!$A$13,
IF(F125&gt;=Calculations!$B$14,Calculations!$A$14,
IF(F125&gt;=Calculations!$B$15,Calculations!$A$15,
IF(F125&gt;=Calculations!$B$16,Calculations!$A$16,
IF(F125&gt;=Calculations!$B$17,Calculations!$A$17,
IF(F125&gt;=Calculations!$B$18,Calculations!$A$18,
IF(F125&gt;=Calculations!$B$19,Calculations!$A$19,"&lt;12"))))))))))))</f>
        <v/>
      </c>
    </row>
    <row r="126" spans="1:7" x14ac:dyDescent="0.3">
      <c r="A126" s="12">
        <v>122</v>
      </c>
      <c r="B126" s="25"/>
      <c r="C126" s="25"/>
      <c r="D126" s="25"/>
      <c r="E126" s="31" t="str">
        <f>IF(B126="","",
IFERROR(C126/
IF(Pick_Color=7,(VLOOKUP('Cherry Size Prediction'!B126,'Prediction Table'!$A$2:$H$9,8,FALSE)),
IF(Pick_Color=6,(VLOOKUP('Cherry Size Prediction'!B126,'Prediction Table'!$A$2:$H$9,7,FALSE)),
IF(Pick_Color=5,(VLOOKUP('Cherry Size Prediction'!B126,'Prediction Table'!$A$2:$H$9,6,FALSE)),
IF(Pick_Color=4,(VLOOKUP('Cherry Size Prediction'!B126,'Prediction Table'!$A$2:$H$9,5,FALSE)),
IF(Pick_Color=3,(VLOOKUP('Cherry Size Prediction'!B126,'Prediction Table'!$A$2:$H$9,4,FALSE)),
IF(Pick_Color=2,(VLOOKUP('Cherry Size Prediction'!B126,'Prediction Table'!$A$2:$H$9,3,FALSE)),
IF(Pick_Color=1,(VLOOKUP('Cherry Size Prediction'!B126,'Prediction Table'!$A$2:$H$9,2,FALSE)),
"OVER"))))))),"OVER"))</f>
        <v/>
      </c>
      <c r="F126" s="32" t="str">
        <f>IF(B126="","",
IFERROR(D126/
IF(Pick_Color=7,(VLOOKUP('Cherry Size Prediction'!B126,'Prediction Table'!$A$13:$H$20,8,FALSE)),
IF(Pick_Color=6,(VLOOKUP('Cherry Size Prediction'!B126,'Prediction Table'!$A$13:$H$20,7,FALSE)),
IF(Pick_Color=5,(VLOOKUP('Cherry Size Prediction'!B126,'Prediction Table'!$A$13:$H$20,6,FALSE)),
IF(Pick_Color=4,(VLOOKUP('Cherry Size Prediction'!B126,'Prediction Table'!$A$13:$H$20,5,FALSE)),
IF(Pick_Color=3,(VLOOKUP('Cherry Size Prediction'!B126,'Prediction Table'!$A$13:$H$20,4,FALSE)),
IF(Pick_Color=2,(VLOOKUP('Cherry Size Prediction'!B126,'Prediction Table'!$A$13:$H$20,3,FALSE)),
IF(Pick_Color=1,(VLOOKUP('Cherry Size Prediction'!B126,'Prediction Table'!$A$13:$H$20,2,FALSE)),
"OVER"))))))),"OVER"))</f>
        <v/>
      </c>
      <c r="G126" s="35" t="str">
        <f>IF(D126="","",
IF(F126="OVER",
(IF(D126&gt;=Calculations!$B$11,Calculations!$A$11,
IF(D126&gt;=Calculations!$B$12,Calculations!$A$12,
IF(D126&gt;=Calculations!$B$13,Calculations!$A$13,
IF(D126&gt;=Calculations!$B$14,Calculations!$A$14,
IF(D126&gt;=Calculations!$B$15,Calculations!$A$15,
IF(D126&gt;=Calculations!$B$16,Calculations!$A$16,
IF(D126&gt;=Calculations!$B$17,Calculations!$A$17,
IF(D126&gt;=Calculations!$B$18,Calculations!$A$18))))))))),
(IF(F126&gt;=Calculations!$B$11,Calculations!$A$11,
IF(F126&gt;=Calculations!$B$12,Calculations!$A$12,
IF(F126&gt;=Calculations!$B$13,Calculations!$A$13,
IF(F126&gt;=Calculations!$B$14,Calculations!$A$14,
IF(F126&gt;=Calculations!$B$15,Calculations!$A$15,
IF(F126&gt;=Calculations!$B$16,Calculations!$A$16,
IF(F126&gt;=Calculations!$B$17,Calculations!$A$17,
IF(F126&gt;=Calculations!$B$18,Calculations!$A$18,
IF(F126&gt;=Calculations!$B$19,Calculations!$A$19,"&lt;12"))))))))))))</f>
        <v/>
      </c>
    </row>
    <row r="127" spans="1:7" x14ac:dyDescent="0.3">
      <c r="A127" s="12">
        <v>123</v>
      </c>
      <c r="B127" s="25"/>
      <c r="C127" s="25"/>
      <c r="D127" s="25"/>
      <c r="E127" s="31" t="str">
        <f>IF(B127="","",
IFERROR(C127/
IF(Pick_Color=7,(VLOOKUP('Cherry Size Prediction'!B127,'Prediction Table'!$A$2:$H$9,8,FALSE)),
IF(Pick_Color=6,(VLOOKUP('Cherry Size Prediction'!B127,'Prediction Table'!$A$2:$H$9,7,FALSE)),
IF(Pick_Color=5,(VLOOKUP('Cherry Size Prediction'!B127,'Prediction Table'!$A$2:$H$9,6,FALSE)),
IF(Pick_Color=4,(VLOOKUP('Cherry Size Prediction'!B127,'Prediction Table'!$A$2:$H$9,5,FALSE)),
IF(Pick_Color=3,(VLOOKUP('Cherry Size Prediction'!B127,'Prediction Table'!$A$2:$H$9,4,FALSE)),
IF(Pick_Color=2,(VLOOKUP('Cherry Size Prediction'!B127,'Prediction Table'!$A$2:$H$9,3,FALSE)),
IF(Pick_Color=1,(VLOOKUP('Cherry Size Prediction'!B127,'Prediction Table'!$A$2:$H$9,2,FALSE)),
"OVER"))))))),"OVER"))</f>
        <v/>
      </c>
      <c r="F127" s="32" t="str">
        <f>IF(B127="","",
IFERROR(D127/
IF(Pick_Color=7,(VLOOKUP('Cherry Size Prediction'!B127,'Prediction Table'!$A$13:$H$20,8,FALSE)),
IF(Pick_Color=6,(VLOOKUP('Cherry Size Prediction'!B127,'Prediction Table'!$A$13:$H$20,7,FALSE)),
IF(Pick_Color=5,(VLOOKUP('Cherry Size Prediction'!B127,'Prediction Table'!$A$13:$H$20,6,FALSE)),
IF(Pick_Color=4,(VLOOKUP('Cherry Size Prediction'!B127,'Prediction Table'!$A$13:$H$20,5,FALSE)),
IF(Pick_Color=3,(VLOOKUP('Cherry Size Prediction'!B127,'Prediction Table'!$A$13:$H$20,4,FALSE)),
IF(Pick_Color=2,(VLOOKUP('Cherry Size Prediction'!B127,'Prediction Table'!$A$13:$H$20,3,FALSE)),
IF(Pick_Color=1,(VLOOKUP('Cherry Size Prediction'!B127,'Prediction Table'!$A$13:$H$20,2,FALSE)),
"OVER"))))))),"OVER"))</f>
        <v/>
      </c>
      <c r="G127" s="35" t="str">
        <f>IF(D127="","",
IF(F127="OVER",
(IF(D127&gt;=Calculations!$B$11,Calculations!$A$11,
IF(D127&gt;=Calculations!$B$12,Calculations!$A$12,
IF(D127&gt;=Calculations!$B$13,Calculations!$A$13,
IF(D127&gt;=Calculations!$B$14,Calculations!$A$14,
IF(D127&gt;=Calculations!$B$15,Calculations!$A$15,
IF(D127&gt;=Calculations!$B$16,Calculations!$A$16,
IF(D127&gt;=Calculations!$B$17,Calculations!$A$17,
IF(D127&gt;=Calculations!$B$18,Calculations!$A$18))))))))),
(IF(F127&gt;=Calculations!$B$11,Calculations!$A$11,
IF(F127&gt;=Calculations!$B$12,Calculations!$A$12,
IF(F127&gt;=Calculations!$B$13,Calculations!$A$13,
IF(F127&gt;=Calculations!$B$14,Calculations!$A$14,
IF(F127&gt;=Calculations!$B$15,Calculations!$A$15,
IF(F127&gt;=Calculations!$B$16,Calculations!$A$16,
IF(F127&gt;=Calculations!$B$17,Calculations!$A$17,
IF(F127&gt;=Calculations!$B$18,Calculations!$A$18,
IF(F127&gt;=Calculations!$B$19,Calculations!$A$19,"&lt;12"))))))))))))</f>
        <v/>
      </c>
    </row>
    <row r="128" spans="1:7" x14ac:dyDescent="0.3">
      <c r="A128" s="12">
        <v>124</v>
      </c>
      <c r="B128" s="25"/>
      <c r="C128" s="25"/>
      <c r="D128" s="25"/>
      <c r="E128" s="31" t="str">
        <f>IF(B128="","",
IFERROR(C128/
IF(Pick_Color=7,(VLOOKUP('Cherry Size Prediction'!B128,'Prediction Table'!$A$2:$H$9,8,FALSE)),
IF(Pick_Color=6,(VLOOKUP('Cherry Size Prediction'!B128,'Prediction Table'!$A$2:$H$9,7,FALSE)),
IF(Pick_Color=5,(VLOOKUP('Cherry Size Prediction'!B128,'Prediction Table'!$A$2:$H$9,6,FALSE)),
IF(Pick_Color=4,(VLOOKUP('Cherry Size Prediction'!B128,'Prediction Table'!$A$2:$H$9,5,FALSE)),
IF(Pick_Color=3,(VLOOKUP('Cherry Size Prediction'!B128,'Prediction Table'!$A$2:$H$9,4,FALSE)),
IF(Pick_Color=2,(VLOOKUP('Cherry Size Prediction'!B128,'Prediction Table'!$A$2:$H$9,3,FALSE)),
IF(Pick_Color=1,(VLOOKUP('Cherry Size Prediction'!B128,'Prediction Table'!$A$2:$H$9,2,FALSE)),
"OVER"))))))),"OVER"))</f>
        <v/>
      </c>
      <c r="F128" s="32" t="str">
        <f>IF(B128="","",
IFERROR(D128/
IF(Pick_Color=7,(VLOOKUP('Cherry Size Prediction'!B128,'Prediction Table'!$A$13:$H$20,8,FALSE)),
IF(Pick_Color=6,(VLOOKUP('Cherry Size Prediction'!B128,'Prediction Table'!$A$13:$H$20,7,FALSE)),
IF(Pick_Color=5,(VLOOKUP('Cherry Size Prediction'!B128,'Prediction Table'!$A$13:$H$20,6,FALSE)),
IF(Pick_Color=4,(VLOOKUP('Cherry Size Prediction'!B128,'Prediction Table'!$A$13:$H$20,5,FALSE)),
IF(Pick_Color=3,(VLOOKUP('Cherry Size Prediction'!B128,'Prediction Table'!$A$13:$H$20,4,FALSE)),
IF(Pick_Color=2,(VLOOKUP('Cherry Size Prediction'!B128,'Prediction Table'!$A$13:$H$20,3,FALSE)),
IF(Pick_Color=1,(VLOOKUP('Cherry Size Prediction'!B128,'Prediction Table'!$A$13:$H$20,2,FALSE)),
"OVER"))))))),"OVER"))</f>
        <v/>
      </c>
      <c r="G128" s="35" t="str">
        <f>IF(D128="","",
IF(F128="OVER",
(IF(D128&gt;=Calculations!$B$11,Calculations!$A$11,
IF(D128&gt;=Calculations!$B$12,Calculations!$A$12,
IF(D128&gt;=Calculations!$B$13,Calculations!$A$13,
IF(D128&gt;=Calculations!$B$14,Calculations!$A$14,
IF(D128&gt;=Calculations!$B$15,Calculations!$A$15,
IF(D128&gt;=Calculations!$B$16,Calculations!$A$16,
IF(D128&gt;=Calculations!$B$17,Calculations!$A$17,
IF(D128&gt;=Calculations!$B$18,Calculations!$A$18))))))))),
(IF(F128&gt;=Calculations!$B$11,Calculations!$A$11,
IF(F128&gt;=Calculations!$B$12,Calculations!$A$12,
IF(F128&gt;=Calculations!$B$13,Calculations!$A$13,
IF(F128&gt;=Calculations!$B$14,Calculations!$A$14,
IF(F128&gt;=Calculations!$B$15,Calculations!$A$15,
IF(F128&gt;=Calculations!$B$16,Calculations!$A$16,
IF(F128&gt;=Calculations!$B$17,Calculations!$A$17,
IF(F128&gt;=Calculations!$B$18,Calculations!$A$18,
IF(F128&gt;=Calculations!$B$19,Calculations!$A$19,"&lt;12"))))))))))))</f>
        <v/>
      </c>
    </row>
    <row r="129" spans="1:7" x14ac:dyDescent="0.3">
      <c r="A129" s="12">
        <v>125</v>
      </c>
      <c r="B129" s="25"/>
      <c r="C129" s="25"/>
      <c r="D129" s="25"/>
      <c r="E129" s="31" t="str">
        <f>IF(B129="","",
IFERROR(C129/
IF(Pick_Color=7,(VLOOKUP('Cherry Size Prediction'!B129,'Prediction Table'!$A$2:$H$9,8,FALSE)),
IF(Pick_Color=6,(VLOOKUP('Cherry Size Prediction'!B129,'Prediction Table'!$A$2:$H$9,7,FALSE)),
IF(Pick_Color=5,(VLOOKUP('Cherry Size Prediction'!B129,'Prediction Table'!$A$2:$H$9,6,FALSE)),
IF(Pick_Color=4,(VLOOKUP('Cherry Size Prediction'!B129,'Prediction Table'!$A$2:$H$9,5,FALSE)),
IF(Pick_Color=3,(VLOOKUP('Cherry Size Prediction'!B129,'Prediction Table'!$A$2:$H$9,4,FALSE)),
IF(Pick_Color=2,(VLOOKUP('Cherry Size Prediction'!B129,'Prediction Table'!$A$2:$H$9,3,FALSE)),
IF(Pick_Color=1,(VLOOKUP('Cherry Size Prediction'!B129,'Prediction Table'!$A$2:$H$9,2,FALSE)),
"OVER"))))))),"OVER"))</f>
        <v/>
      </c>
      <c r="F129" s="32" t="str">
        <f>IF(B129="","",
IFERROR(D129/
IF(Pick_Color=7,(VLOOKUP('Cherry Size Prediction'!B129,'Prediction Table'!$A$13:$H$20,8,FALSE)),
IF(Pick_Color=6,(VLOOKUP('Cherry Size Prediction'!B129,'Prediction Table'!$A$13:$H$20,7,FALSE)),
IF(Pick_Color=5,(VLOOKUP('Cherry Size Prediction'!B129,'Prediction Table'!$A$13:$H$20,6,FALSE)),
IF(Pick_Color=4,(VLOOKUP('Cherry Size Prediction'!B129,'Prediction Table'!$A$13:$H$20,5,FALSE)),
IF(Pick_Color=3,(VLOOKUP('Cherry Size Prediction'!B129,'Prediction Table'!$A$13:$H$20,4,FALSE)),
IF(Pick_Color=2,(VLOOKUP('Cherry Size Prediction'!B129,'Prediction Table'!$A$13:$H$20,3,FALSE)),
IF(Pick_Color=1,(VLOOKUP('Cherry Size Prediction'!B129,'Prediction Table'!$A$13:$H$20,2,FALSE)),
"OVER"))))))),"OVER"))</f>
        <v/>
      </c>
      <c r="G129" s="35" t="str">
        <f>IF(D129="","",
IF(F129="OVER",
(IF(D129&gt;=Calculations!$B$11,Calculations!$A$11,
IF(D129&gt;=Calculations!$B$12,Calculations!$A$12,
IF(D129&gt;=Calculations!$B$13,Calculations!$A$13,
IF(D129&gt;=Calculations!$B$14,Calculations!$A$14,
IF(D129&gt;=Calculations!$B$15,Calculations!$A$15,
IF(D129&gt;=Calculations!$B$16,Calculations!$A$16,
IF(D129&gt;=Calculations!$B$17,Calculations!$A$17,
IF(D129&gt;=Calculations!$B$18,Calculations!$A$18))))))))),
(IF(F129&gt;=Calculations!$B$11,Calculations!$A$11,
IF(F129&gt;=Calculations!$B$12,Calculations!$A$12,
IF(F129&gt;=Calculations!$B$13,Calculations!$A$13,
IF(F129&gt;=Calculations!$B$14,Calculations!$A$14,
IF(F129&gt;=Calculations!$B$15,Calculations!$A$15,
IF(F129&gt;=Calculations!$B$16,Calculations!$A$16,
IF(F129&gt;=Calculations!$B$17,Calculations!$A$17,
IF(F129&gt;=Calculations!$B$18,Calculations!$A$18,
IF(F129&gt;=Calculations!$B$19,Calculations!$A$19,"&lt;12"))))))))))))</f>
        <v/>
      </c>
    </row>
    <row r="130" spans="1:7" x14ac:dyDescent="0.3">
      <c r="A130" s="12">
        <v>126</v>
      </c>
      <c r="B130" s="25"/>
      <c r="C130" s="25"/>
      <c r="D130" s="25"/>
      <c r="E130" s="31" t="str">
        <f>IF(B130="","",
IFERROR(C130/
IF(Pick_Color=7,(VLOOKUP('Cherry Size Prediction'!B130,'Prediction Table'!$A$2:$H$9,8,FALSE)),
IF(Pick_Color=6,(VLOOKUP('Cherry Size Prediction'!B130,'Prediction Table'!$A$2:$H$9,7,FALSE)),
IF(Pick_Color=5,(VLOOKUP('Cherry Size Prediction'!B130,'Prediction Table'!$A$2:$H$9,6,FALSE)),
IF(Pick_Color=4,(VLOOKUP('Cherry Size Prediction'!B130,'Prediction Table'!$A$2:$H$9,5,FALSE)),
IF(Pick_Color=3,(VLOOKUP('Cherry Size Prediction'!B130,'Prediction Table'!$A$2:$H$9,4,FALSE)),
IF(Pick_Color=2,(VLOOKUP('Cherry Size Prediction'!B130,'Prediction Table'!$A$2:$H$9,3,FALSE)),
IF(Pick_Color=1,(VLOOKUP('Cherry Size Prediction'!B130,'Prediction Table'!$A$2:$H$9,2,FALSE)),
"OVER"))))))),"OVER"))</f>
        <v/>
      </c>
      <c r="F130" s="32" t="str">
        <f>IF(B130="","",
IFERROR(D130/
IF(Pick_Color=7,(VLOOKUP('Cherry Size Prediction'!B130,'Prediction Table'!$A$13:$H$20,8,FALSE)),
IF(Pick_Color=6,(VLOOKUP('Cherry Size Prediction'!B130,'Prediction Table'!$A$13:$H$20,7,FALSE)),
IF(Pick_Color=5,(VLOOKUP('Cherry Size Prediction'!B130,'Prediction Table'!$A$13:$H$20,6,FALSE)),
IF(Pick_Color=4,(VLOOKUP('Cherry Size Prediction'!B130,'Prediction Table'!$A$13:$H$20,5,FALSE)),
IF(Pick_Color=3,(VLOOKUP('Cherry Size Prediction'!B130,'Prediction Table'!$A$13:$H$20,4,FALSE)),
IF(Pick_Color=2,(VLOOKUP('Cherry Size Prediction'!B130,'Prediction Table'!$A$13:$H$20,3,FALSE)),
IF(Pick_Color=1,(VLOOKUP('Cherry Size Prediction'!B130,'Prediction Table'!$A$13:$H$20,2,FALSE)),
"OVER"))))))),"OVER"))</f>
        <v/>
      </c>
      <c r="G130" s="35" t="str">
        <f>IF(D130="","",
IF(F130="OVER",
(IF(D130&gt;=Calculations!$B$11,Calculations!$A$11,
IF(D130&gt;=Calculations!$B$12,Calculations!$A$12,
IF(D130&gt;=Calculations!$B$13,Calculations!$A$13,
IF(D130&gt;=Calculations!$B$14,Calculations!$A$14,
IF(D130&gt;=Calculations!$B$15,Calculations!$A$15,
IF(D130&gt;=Calculations!$B$16,Calculations!$A$16,
IF(D130&gt;=Calculations!$B$17,Calculations!$A$17,
IF(D130&gt;=Calculations!$B$18,Calculations!$A$18))))))))),
(IF(F130&gt;=Calculations!$B$11,Calculations!$A$11,
IF(F130&gt;=Calculations!$B$12,Calculations!$A$12,
IF(F130&gt;=Calculations!$B$13,Calculations!$A$13,
IF(F130&gt;=Calculations!$B$14,Calculations!$A$14,
IF(F130&gt;=Calculations!$B$15,Calculations!$A$15,
IF(F130&gt;=Calculations!$B$16,Calculations!$A$16,
IF(F130&gt;=Calculations!$B$17,Calculations!$A$17,
IF(F130&gt;=Calculations!$B$18,Calculations!$A$18,
IF(F130&gt;=Calculations!$B$19,Calculations!$A$19,"&lt;12"))))))))))))</f>
        <v/>
      </c>
    </row>
    <row r="131" spans="1:7" x14ac:dyDescent="0.3">
      <c r="A131" s="12">
        <v>127</v>
      </c>
      <c r="B131" s="25"/>
      <c r="C131" s="25"/>
      <c r="D131" s="25"/>
      <c r="E131" s="31" t="str">
        <f>IF(B131="","",
IFERROR(C131/
IF(Pick_Color=7,(VLOOKUP('Cherry Size Prediction'!B131,'Prediction Table'!$A$2:$H$9,8,FALSE)),
IF(Pick_Color=6,(VLOOKUP('Cherry Size Prediction'!B131,'Prediction Table'!$A$2:$H$9,7,FALSE)),
IF(Pick_Color=5,(VLOOKUP('Cherry Size Prediction'!B131,'Prediction Table'!$A$2:$H$9,6,FALSE)),
IF(Pick_Color=4,(VLOOKUP('Cherry Size Prediction'!B131,'Prediction Table'!$A$2:$H$9,5,FALSE)),
IF(Pick_Color=3,(VLOOKUP('Cherry Size Prediction'!B131,'Prediction Table'!$A$2:$H$9,4,FALSE)),
IF(Pick_Color=2,(VLOOKUP('Cherry Size Prediction'!B131,'Prediction Table'!$A$2:$H$9,3,FALSE)),
IF(Pick_Color=1,(VLOOKUP('Cherry Size Prediction'!B131,'Prediction Table'!$A$2:$H$9,2,FALSE)),
"OVER"))))))),"OVER"))</f>
        <v/>
      </c>
      <c r="F131" s="32" t="str">
        <f>IF(B131="","",
IFERROR(D131/
IF(Pick_Color=7,(VLOOKUP('Cherry Size Prediction'!B131,'Prediction Table'!$A$13:$H$20,8,FALSE)),
IF(Pick_Color=6,(VLOOKUP('Cherry Size Prediction'!B131,'Prediction Table'!$A$13:$H$20,7,FALSE)),
IF(Pick_Color=5,(VLOOKUP('Cherry Size Prediction'!B131,'Prediction Table'!$A$13:$H$20,6,FALSE)),
IF(Pick_Color=4,(VLOOKUP('Cherry Size Prediction'!B131,'Prediction Table'!$A$13:$H$20,5,FALSE)),
IF(Pick_Color=3,(VLOOKUP('Cherry Size Prediction'!B131,'Prediction Table'!$A$13:$H$20,4,FALSE)),
IF(Pick_Color=2,(VLOOKUP('Cherry Size Prediction'!B131,'Prediction Table'!$A$13:$H$20,3,FALSE)),
IF(Pick_Color=1,(VLOOKUP('Cherry Size Prediction'!B131,'Prediction Table'!$A$13:$H$20,2,FALSE)),
"OVER"))))))),"OVER"))</f>
        <v/>
      </c>
      <c r="G131" s="35" t="str">
        <f>IF(D131="","",
IF(F131="OVER",
(IF(D131&gt;=Calculations!$B$11,Calculations!$A$11,
IF(D131&gt;=Calculations!$B$12,Calculations!$A$12,
IF(D131&gt;=Calculations!$B$13,Calculations!$A$13,
IF(D131&gt;=Calculations!$B$14,Calculations!$A$14,
IF(D131&gt;=Calculations!$B$15,Calculations!$A$15,
IF(D131&gt;=Calculations!$B$16,Calculations!$A$16,
IF(D131&gt;=Calculations!$B$17,Calculations!$A$17,
IF(D131&gt;=Calculations!$B$18,Calculations!$A$18))))))))),
(IF(F131&gt;=Calculations!$B$11,Calculations!$A$11,
IF(F131&gt;=Calculations!$B$12,Calculations!$A$12,
IF(F131&gt;=Calculations!$B$13,Calculations!$A$13,
IF(F131&gt;=Calculations!$B$14,Calculations!$A$14,
IF(F131&gt;=Calculations!$B$15,Calculations!$A$15,
IF(F131&gt;=Calculations!$B$16,Calculations!$A$16,
IF(F131&gt;=Calculations!$B$17,Calculations!$A$17,
IF(F131&gt;=Calculations!$B$18,Calculations!$A$18,
IF(F131&gt;=Calculations!$B$19,Calculations!$A$19,"&lt;12"))))))))))))</f>
        <v/>
      </c>
    </row>
    <row r="132" spans="1:7" x14ac:dyDescent="0.3">
      <c r="A132" s="12">
        <v>128</v>
      </c>
      <c r="B132" s="25"/>
      <c r="C132" s="25"/>
      <c r="D132" s="25"/>
      <c r="E132" s="31" t="str">
        <f>IF(B132="","",
IFERROR(C132/
IF(Pick_Color=7,(VLOOKUP('Cherry Size Prediction'!B132,'Prediction Table'!$A$2:$H$9,8,FALSE)),
IF(Pick_Color=6,(VLOOKUP('Cherry Size Prediction'!B132,'Prediction Table'!$A$2:$H$9,7,FALSE)),
IF(Pick_Color=5,(VLOOKUP('Cherry Size Prediction'!B132,'Prediction Table'!$A$2:$H$9,6,FALSE)),
IF(Pick_Color=4,(VLOOKUP('Cherry Size Prediction'!B132,'Prediction Table'!$A$2:$H$9,5,FALSE)),
IF(Pick_Color=3,(VLOOKUP('Cherry Size Prediction'!B132,'Prediction Table'!$A$2:$H$9,4,FALSE)),
IF(Pick_Color=2,(VLOOKUP('Cherry Size Prediction'!B132,'Prediction Table'!$A$2:$H$9,3,FALSE)),
IF(Pick_Color=1,(VLOOKUP('Cherry Size Prediction'!B132,'Prediction Table'!$A$2:$H$9,2,FALSE)),
"OVER"))))))),"OVER"))</f>
        <v/>
      </c>
      <c r="F132" s="32" t="str">
        <f>IF(B132="","",
IFERROR(D132/
IF(Pick_Color=7,(VLOOKUP('Cherry Size Prediction'!B132,'Prediction Table'!$A$13:$H$20,8,FALSE)),
IF(Pick_Color=6,(VLOOKUP('Cherry Size Prediction'!B132,'Prediction Table'!$A$13:$H$20,7,FALSE)),
IF(Pick_Color=5,(VLOOKUP('Cherry Size Prediction'!B132,'Prediction Table'!$A$13:$H$20,6,FALSE)),
IF(Pick_Color=4,(VLOOKUP('Cherry Size Prediction'!B132,'Prediction Table'!$A$13:$H$20,5,FALSE)),
IF(Pick_Color=3,(VLOOKUP('Cherry Size Prediction'!B132,'Prediction Table'!$A$13:$H$20,4,FALSE)),
IF(Pick_Color=2,(VLOOKUP('Cherry Size Prediction'!B132,'Prediction Table'!$A$13:$H$20,3,FALSE)),
IF(Pick_Color=1,(VLOOKUP('Cherry Size Prediction'!B132,'Prediction Table'!$A$13:$H$20,2,FALSE)),
"OVER"))))))),"OVER"))</f>
        <v/>
      </c>
      <c r="G132" s="35" t="str">
        <f>IF(D132="","",
IF(F132="OVER",
(IF(D132&gt;=Calculations!$B$11,Calculations!$A$11,
IF(D132&gt;=Calculations!$B$12,Calculations!$A$12,
IF(D132&gt;=Calculations!$B$13,Calculations!$A$13,
IF(D132&gt;=Calculations!$B$14,Calculations!$A$14,
IF(D132&gt;=Calculations!$B$15,Calculations!$A$15,
IF(D132&gt;=Calculations!$B$16,Calculations!$A$16,
IF(D132&gt;=Calculations!$B$17,Calculations!$A$17,
IF(D132&gt;=Calculations!$B$18,Calculations!$A$18))))))))),
(IF(F132&gt;=Calculations!$B$11,Calculations!$A$11,
IF(F132&gt;=Calculations!$B$12,Calculations!$A$12,
IF(F132&gt;=Calculations!$B$13,Calculations!$A$13,
IF(F132&gt;=Calculations!$B$14,Calculations!$A$14,
IF(F132&gt;=Calculations!$B$15,Calculations!$A$15,
IF(F132&gt;=Calculations!$B$16,Calculations!$A$16,
IF(F132&gt;=Calculations!$B$17,Calculations!$A$17,
IF(F132&gt;=Calculations!$B$18,Calculations!$A$18,
IF(F132&gt;=Calculations!$B$19,Calculations!$A$19,"&lt;12"))))))))))))</f>
        <v/>
      </c>
    </row>
    <row r="133" spans="1:7" x14ac:dyDescent="0.3">
      <c r="A133" s="12">
        <v>129</v>
      </c>
      <c r="B133" s="25"/>
      <c r="C133" s="25"/>
      <c r="D133" s="25"/>
      <c r="E133" s="31" t="str">
        <f>IF(B133="","",
IFERROR(C133/
IF(Pick_Color=7,(VLOOKUP('Cherry Size Prediction'!B133,'Prediction Table'!$A$2:$H$9,8,FALSE)),
IF(Pick_Color=6,(VLOOKUP('Cherry Size Prediction'!B133,'Prediction Table'!$A$2:$H$9,7,FALSE)),
IF(Pick_Color=5,(VLOOKUP('Cherry Size Prediction'!B133,'Prediction Table'!$A$2:$H$9,6,FALSE)),
IF(Pick_Color=4,(VLOOKUP('Cherry Size Prediction'!B133,'Prediction Table'!$A$2:$H$9,5,FALSE)),
IF(Pick_Color=3,(VLOOKUP('Cherry Size Prediction'!B133,'Prediction Table'!$A$2:$H$9,4,FALSE)),
IF(Pick_Color=2,(VLOOKUP('Cherry Size Prediction'!B133,'Prediction Table'!$A$2:$H$9,3,FALSE)),
IF(Pick_Color=1,(VLOOKUP('Cherry Size Prediction'!B133,'Prediction Table'!$A$2:$H$9,2,FALSE)),
"OVER"))))))),"OVER"))</f>
        <v/>
      </c>
      <c r="F133" s="32" t="str">
        <f>IF(B133="","",
IFERROR(D133/
IF(Pick_Color=7,(VLOOKUP('Cherry Size Prediction'!B133,'Prediction Table'!$A$13:$H$20,8,FALSE)),
IF(Pick_Color=6,(VLOOKUP('Cherry Size Prediction'!B133,'Prediction Table'!$A$13:$H$20,7,FALSE)),
IF(Pick_Color=5,(VLOOKUP('Cherry Size Prediction'!B133,'Prediction Table'!$A$13:$H$20,6,FALSE)),
IF(Pick_Color=4,(VLOOKUP('Cherry Size Prediction'!B133,'Prediction Table'!$A$13:$H$20,5,FALSE)),
IF(Pick_Color=3,(VLOOKUP('Cherry Size Prediction'!B133,'Prediction Table'!$A$13:$H$20,4,FALSE)),
IF(Pick_Color=2,(VLOOKUP('Cherry Size Prediction'!B133,'Prediction Table'!$A$13:$H$20,3,FALSE)),
IF(Pick_Color=1,(VLOOKUP('Cherry Size Prediction'!B133,'Prediction Table'!$A$13:$H$20,2,FALSE)),
"OVER"))))))),"OVER"))</f>
        <v/>
      </c>
      <c r="G133" s="35" t="str">
        <f>IF(D133="","",
IF(F133="OVER",
(IF(D133&gt;=Calculations!$B$11,Calculations!$A$11,
IF(D133&gt;=Calculations!$B$12,Calculations!$A$12,
IF(D133&gt;=Calculations!$B$13,Calculations!$A$13,
IF(D133&gt;=Calculations!$B$14,Calculations!$A$14,
IF(D133&gt;=Calculations!$B$15,Calculations!$A$15,
IF(D133&gt;=Calculations!$B$16,Calculations!$A$16,
IF(D133&gt;=Calculations!$B$17,Calculations!$A$17,
IF(D133&gt;=Calculations!$B$18,Calculations!$A$18))))))))),
(IF(F133&gt;=Calculations!$B$11,Calculations!$A$11,
IF(F133&gt;=Calculations!$B$12,Calculations!$A$12,
IF(F133&gt;=Calculations!$B$13,Calculations!$A$13,
IF(F133&gt;=Calculations!$B$14,Calculations!$A$14,
IF(F133&gt;=Calculations!$B$15,Calculations!$A$15,
IF(F133&gt;=Calculations!$B$16,Calculations!$A$16,
IF(F133&gt;=Calculations!$B$17,Calculations!$A$17,
IF(F133&gt;=Calculations!$B$18,Calculations!$A$18,
IF(F133&gt;=Calculations!$B$19,Calculations!$A$19,"&lt;12"))))))))))))</f>
        <v/>
      </c>
    </row>
    <row r="134" spans="1:7" x14ac:dyDescent="0.3">
      <c r="A134" s="12">
        <v>130</v>
      </c>
      <c r="B134" s="25"/>
      <c r="C134" s="25"/>
      <c r="D134" s="25"/>
      <c r="E134" s="31" t="str">
        <f>IF(B134="","",
IFERROR(C134/
IF(Pick_Color=7,(VLOOKUP('Cherry Size Prediction'!B134,'Prediction Table'!$A$2:$H$9,8,FALSE)),
IF(Pick_Color=6,(VLOOKUP('Cherry Size Prediction'!B134,'Prediction Table'!$A$2:$H$9,7,FALSE)),
IF(Pick_Color=5,(VLOOKUP('Cherry Size Prediction'!B134,'Prediction Table'!$A$2:$H$9,6,FALSE)),
IF(Pick_Color=4,(VLOOKUP('Cherry Size Prediction'!B134,'Prediction Table'!$A$2:$H$9,5,FALSE)),
IF(Pick_Color=3,(VLOOKUP('Cherry Size Prediction'!B134,'Prediction Table'!$A$2:$H$9,4,FALSE)),
IF(Pick_Color=2,(VLOOKUP('Cherry Size Prediction'!B134,'Prediction Table'!$A$2:$H$9,3,FALSE)),
IF(Pick_Color=1,(VLOOKUP('Cherry Size Prediction'!B134,'Prediction Table'!$A$2:$H$9,2,FALSE)),
"OVER"))))))),"OVER"))</f>
        <v/>
      </c>
      <c r="F134" s="32" t="str">
        <f>IF(B134="","",
IFERROR(D134/
IF(Pick_Color=7,(VLOOKUP('Cherry Size Prediction'!B134,'Prediction Table'!$A$13:$H$20,8,FALSE)),
IF(Pick_Color=6,(VLOOKUP('Cherry Size Prediction'!B134,'Prediction Table'!$A$13:$H$20,7,FALSE)),
IF(Pick_Color=5,(VLOOKUP('Cherry Size Prediction'!B134,'Prediction Table'!$A$13:$H$20,6,FALSE)),
IF(Pick_Color=4,(VLOOKUP('Cherry Size Prediction'!B134,'Prediction Table'!$A$13:$H$20,5,FALSE)),
IF(Pick_Color=3,(VLOOKUP('Cherry Size Prediction'!B134,'Prediction Table'!$A$13:$H$20,4,FALSE)),
IF(Pick_Color=2,(VLOOKUP('Cherry Size Prediction'!B134,'Prediction Table'!$A$13:$H$20,3,FALSE)),
IF(Pick_Color=1,(VLOOKUP('Cherry Size Prediction'!B134,'Prediction Table'!$A$13:$H$20,2,FALSE)),
"OVER"))))))),"OVER"))</f>
        <v/>
      </c>
      <c r="G134" s="35" t="str">
        <f>IF(D134="","",
IF(F134="OVER",
(IF(D134&gt;=Calculations!$B$11,Calculations!$A$11,
IF(D134&gt;=Calculations!$B$12,Calculations!$A$12,
IF(D134&gt;=Calculations!$B$13,Calculations!$A$13,
IF(D134&gt;=Calculations!$B$14,Calculations!$A$14,
IF(D134&gt;=Calculations!$B$15,Calculations!$A$15,
IF(D134&gt;=Calculations!$B$16,Calculations!$A$16,
IF(D134&gt;=Calculations!$B$17,Calculations!$A$17,
IF(D134&gt;=Calculations!$B$18,Calculations!$A$18))))))))),
(IF(F134&gt;=Calculations!$B$11,Calculations!$A$11,
IF(F134&gt;=Calculations!$B$12,Calculations!$A$12,
IF(F134&gt;=Calculations!$B$13,Calculations!$A$13,
IF(F134&gt;=Calculations!$B$14,Calculations!$A$14,
IF(F134&gt;=Calculations!$B$15,Calculations!$A$15,
IF(F134&gt;=Calculations!$B$16,Calculations!$A$16,
IF(F134&gt;=Calculations!$B$17,Calculations!$A$17,
IF(F134&gt;=Calculations!$B$18,Calculations!$A$18,
IF(F134&gt;=Calculations!$B$19,Calculations!$A$19,"&lt;12"))))))))))))</f>
        <v/>
      </c>
    </row>
    <row r="135" spans="1:7" x14ac:dyDescent="0.3">
      <c r="A135" s="12">
        <v>131</v>
      </c>
      <c r="B135" s="25"/>
      <c r="C135" s="25"/>
      <c r="D135" s="25"/>
      <c r="E135" s="31" t="str">
        <f>IF(B135="","",
IFERROR(C135/
IF(Pick_Color=7,(VLOOKUP('Cherry Size Prediction'!B135,'Prediction Table'!$A$2:$H$9,8,FALSE)),
IF(Pick_Color=6,(VLOOKUP('Cherry Size Prediction'!B135,'Prediction Table'!$A$2:$H$9,7,FALSE)),
IF(Pick_Color=5,(VLOOKUP('Cherry Size Prediction'!B135,'Prediction Table'!$A$2:$H$9,6,FALSE)),
IF(Pick_Color=4,(VLOOKUP('Cherry Size Prediction'!B135,'Prediction Table'!$A$2:$H$9,5,FALSE)),
IF(Pick_Color=3,(VLOOKUP('Cherry Size Prediction'!B135,'Prediction Table'!$A$2:$H$9,4,FALSE)),
IF(Pick_Color=2,(VLOOKUP('Cherry Size Prediction'!B135,'Prediction Table'!$A$2:$H$9,3,FALSE)),
IF(Pick_Color=1,(VLOOKUP('Cherry Size Prediction'!B135,'Prediction Table'!$A$2:$H$9,2,FALSE)),
"OVER"))))))),"OVER"))</f>
        <v/>
      </c>
      <c r="F135" s="32" t="str">
        <f>IF(B135="","",
IFERROR(D135/
IF(Pick_Color=7,(VLOOKUP('Cherry Size Prediction'!B135,'Prediction Table'!$A$13:$H$20,8,FALSE)),
IF(Pick_Color=6,(VLOOKUP('Cherry Size Prediction'!B135,'Prediction Table'!$A$13:$H$20,7,FALSE)),
IF(Pick_Color=5,(VLOOKUP('Cherry Size Prediction'!B135,'Prediction Table'!$A$13:$H$20,6,FALSE)),
IF(Pick_Color=4,(VLOOKUP('Cherry Size Prediction'!B135,'Prediction Table'!$A$13:$H$20,5,FALSE)),
IF(Pick_Color=3,(VLOOKUP('Cherry Size Prediction'!B135,'Prediction Table'!$A$13:$H$20,4,FALSE)),
IF(Pick_Color=2,(VLOOKUP('Cherry Size Prediction'!B135,'Prediction Table'!$A$13:$H$20,3,FALSE)),
IF(Pick_Color=1,(VLOOKUP('Cherry Size Prediction'!B135,'Prediction Table'!$A$13:$H$20,2,FALSE)),
"OVER"))))))),"OVER"))</f>
        <v/>
      </c>
      <c r="G135" s="35" t="str">
        <f>IF(D135="","",
IF(F135="OVER",
(IF(D135&gt;=Calculations!$B$11,Calculations!$A$11,
IF(D135&gt;=Calculations!$B$12,Calculations!$A$12,
IF(D135&gt;=Calculations!$B$13,Calculations!$A$13,
IF(D135&gt;=Calculations!$B$14,Calculations!$A$14,
IF(D135&gt;=Calculations!$B$15,Calculations!$A$15,
IF(D135&gt;=Calculations!$B$16,Calculations!$A$16,
IF(D135&gt;=Calculations!$B$17,Calculations!$A$17,
IF(D135&gt;=Calculations!$B$18,Calculations!$A$18))))))))),
(IF(F135&gt;=Calculations!$B$11,Calculations!$A$11,
IF(F135&gt;=Calculations!$B$12,Calculations!$A$12,
IF(F135&gt;=Calculations!$B$13,Calculations!$A$13,
IF(F135&gt;=Calculations!$B$14,Calculations!$A$14,
IF(F135&gt;=Calculations!$B$15,Calculations!$A$15,
IF(F135&gt;=Calculations!$B$16,Calculations!$A$16,
IF(F135&gt;=Calculations!$B$17,Calculations!$A$17,
IF(F135&gt;=Calculations!$B$18,Calculations!$A$18,
IF(F135&gt;=Calculations!$B$19,Calculations!$A$19,"&lt;12"))))))))))))</f>
        <v/>
      </c>
    </row>
    <row r="136" spans="1:7" x14ac:dyDescent="0.3">
      <c r="A136" s="12">
        <v>132</v>
      </c>
      <c r="B136" s="25"/>
      <c r="C136" s="25"/>
      <c r="D136" s="25"/>
      <c r="E136" s="31" t="str">
        <f>IF(B136="","",
IFERROR(C136/
IF(Pick_Color=7,(VLOOKUP('Cherry Size Prediction'!B136,'Prediction Table'!$A$2:$H$9,8,FALSE)),
IF(Pick_Color=6,(VLOOKUP('Cherry Size Prediction'!B136,'Prediction Table'!$A$2:$H$9,7,FALSE)),
IF(Pick_Color=5,(VLOOKUP('Cherry Size Prediction'!B136,'Prediction Table'!$A$2:$H$9,6,FALSE)),
IF(Pick_Color=4,(VLOOKUP('Cherry Size Prediction'!B136,'Prediction Table'!$A$2:$H$9,5,FALSE)),
IF(Pick_Color=3,(VLOOKUP('Cherry Size Prediction'!B136,'Prediction Table'!$A$2:$H$9,4,FALSE)),
IF(Pick_Color=2,(VLOOKUP('Cherry Size Prediction'!B136,'Prediction Table'!$A$2:$H$9,3,FALSE)),
IF(Pick_Color=1,(VLOOKUP('Cherry Size Prediction'!B136,'Prediction Table'!$A$2:$H$9,2,FALSE)),
"OVER"))))))),"OVER"))</f>
        <v/>
      </c>
      <c r="F136" s="32" t="str">
        <f>IF(B136="","",
IFERROR(D136/
IF(Pick_Color=7,(VLOOKUP('Cherry Size Prediction'!B136,'Prediction Table'!$A$13:$H$20,8,FALSE)),
IF(Pick_Color=6,(VLOOKUP('Cherry Size Prediction'!B136,'Prediction Table'!$A$13:$H$20,7,FALSE)),
IF(Pick_Color=5,(VLOOKUP('Cherry Size Prediction'!B136,'Prediction Table'!$A$13:$H$20,6,FALSE)),
IF(Pick_Color=4,(VLOOKUP('Cherry Size Prediction'!B136,'Prediction Table'!$A$13:$H$20,5,FALSE)),
IF(Pick_Color=3,(VLOOKUP('Cherry Size Prediction'!B136,'Prediction Table'!$A$13:$H$20,4,FALSE)),
IF(Pick_Color=2,(VLOOKUP('Cherry Size Prediction'!B136,'Prediction Table'!$A$13:$H$20,3,FALSE)),
IF(Pick_Color=1,(VLOOKUP('Cherry Size Prediction'!B136,'Prediction Table'!$A$13:$H$20,2,FALSE)),
"OVER"))))))),"OVER"))</f>
        <v/>
      </c>
      <c r="G136" s="35" t="str">
        <f>IF(D136="","",
IF(F136="OVER",
(IF(D136&gt;=Calculations!$B$11,Calculations!$A$11,
IF(D136&gt;=Calculations!$B$12,Calculations!$A$12,
IF(D136&gt;=Calculations!$B$13,Calculations!$A$13,
IF(D136&gt;=Calculations!$B$14,Calculations!$A$14,
IF(D136&gt;=Calculations!$B$15,Calculations!$A$15,
IF(D136&gt;=Calculations!$B$16,Calculations!$A$16,
IF(D136&gt;=Calculations!$B$17,Calculations!$A$17,
IF(D136&gt;=Calculations!$B$18,Calculations!$A$18))))))))),
(IF(F136&gt;=Calculations!$B$11,Calculations!$A$11,
IF(F136&gt;=Calculations!$B$12,Calculations!$A$12,
IF(F136&gt;=Calculations!$B$13,Calculations!$A$13,
IF(F136&gt;=Calculations!$B$14,Calculations!$A$14,
IF(F136&gt;=Calculations!$B$15,Calculations!$A$15,
IF(F136&gt;=Calculations!$B$16,Calculations!$A$16,
IF(F136&gt;=Calculations!$B$17,Calculations!$A$17,
IF(F136&gt;=Calculations!$B$18,Calculations!$A$18,
IF(F136&gt;=Calculations!$B$19,Calculations!$A$19,"&lt;12"))))))))))))</f>
        <v/>
      </c>
    </row>
    <row r="137" spans="1:7" x14ac:dyDescent="0.3">
      <c r="A137" s="12">
        <v>133</v>
      </c>
      <c r="B137" s="25"/>
      <c r="C137" s="25"/>
      <c r="D137" s="25"/>
      <c r="E137" s="31" t="str">
        <f>IF(B137="","",
IFERROR(C137/
IF(Pick_Color=7,(VLOOKUP('Cherry Size Prediction'!B137,'Prediction Table'!$A$2:$H$9,8,FALSE)),
IF(Pick_Color=6,(VLOOKUP('Cherry Size Prediction'!B137,'Prediction Table'!$A$2:$H$9,7,FALSE)),
IF(Pick_Color=5,(VLOOKUP('Cherry Size Prediction'!B137,'Prediction Table'!$A$2:$H$9,6,FALSE)),
IF(Pick_Color=4,(VLOOKUP('Cherry Size Prediction'!B137,'Prediction Table'!$A$2:$H$9,5,FALSE)),
IF(Pick_Color=3,(VLOOKUP('Cherry Size Prediction'!B137,'Prediction Table'!$A$2:$H$9,4,FALSE)),
IF(Pick_Color=2,(VLOOKUP('Cherry Size Prediction'!B137,'Prediction Table'!$A$2:$H$9,3,FALSE)),
IF(Pick_Color=1,(VLOOKUP('Cherry Size Prediction'!B137,'Prediction Table'!$A$2:$H$9,2,FALSE)),
"OVER"))))))),"OVER"))</f>
        <v/>
      </c>
      <c r="F137" s="32" t="str">
        <f>IF(B137="","",
IFERROR(D137/
IF(Pick_Color=7,(VLOOKUP('Cherry Size Prediction'!B137,'Prediction Table'!$A$13:$H$20,8,FALSE)),
IF(Pick_Color=6,(VLOOKUP('Cherry Size Prediction'!B137,'Prediction Table'!$A$13:$H$20,7,FALSE)),
IF(Pick_Color=5,(VLOOKUP('Cherry Size Prediction'!B137,'Prediction Table'!$A$13:$H$20,6,FALSE)),
IF(Pick_Color=4,(VLOOKUP('Cherry Size Prediction'!B137,'Prediction Table'!$A$13:$H$20,5,FALSE)),
IF(Pick_Color=3,(VLOOKUP('Cherry Size Prediction'!B137,'Prediction Table'!$A$13:$H$20,4,FALSE)),
IF(Pick_Color=2,(VLOOKUP('Cherry Size Prediction'!B137,'Prediction Table'!$A$13:$H$20,3,FALSE)),
IF(Pick_Color=1,(VLOOKUP('Cherry Size Prediction'!B137,'Prediction Table'!$A$13:$H$20,2,FALSE)),
"OVER"))))))),"OVER"))</f>
        <v/>
      </c>
      <c r="G137" s="35" t="str">
        <f>IF(D137="","",
IF(F137="OVER",
(IF(D137&gt;=Calculations!$B$11,Calculations!$A$11,
IF(D137&gt;=Calculations!$B$12,Calculations!$A$12,
IF(D137&gt;=Calculations!$B$13,Calculations!$A$13,
IF(D137&gt;=Calculations!$B$14,Calculations!$A$14,
IF(D137&gt;=Calculations!$B$15,Calculations!$A$15,
IF(D137&gt;=Calculations!$B$16,Calculations!$A$16,
IF(D137&gt;=Calculations!$B$17,Calculations!$A$17,
IF(D137&gt;=Calculations!$B$18,Calculations!$A$18))))))))),
(IF(F137&gt;=Calculations!$B$11,Calculations!$A$11,
IF(F137&gt;=Calculations!$B$12,Calculations!$A$12,
IF(F137&gt;=Calculations!$B$13,Calculations!$A$13,
IF(F137&gt;=Calculations!$B$14,Calculations!$A$14,
IF(F137&gt;=Calculations!$B$15,Calculations!$A$15,
IF(F137&gt;=Calculations!$B$16,Calculations!$A$16,
IF(F137&gt;=Calculations!$B$17,Calculations!$A$17,
IF(F137&gt;=Calculations!$B$18,Calculations!$A$18,
IF(F137&gt;=Calculations!$B$19,Calculations!$A$19,"&lt;12"))))))))))))</f>
        <v/>
      </c>
    </row>
    <row r="138" spans="1:7" x14ac:dyDescent="0.3">
      <c r="A138" s="12">
        <v>134</v>
      </c>
      <c r="B138" s="25"/>
      <c r="C138" s="25"/>
      <c r="D138" s="25"/>
      <c r="E138" s="31" t="str">
        <f>IF(B138="","",
IFERROR(C138/
IF(Pick_Color=7,(VLOOKUP('Cherry Size Prediction'!B138,'Prediction Table'!$A$2:$H$9,8,FALSE)),
IF(Pick_Color=6,(VLOOKUP('Cherry Size Prediction'!B138,'Prediction Table'!$A$2:$H$9,7,FALSE)),
IF(Pick_Color=5,(VLOOKUP('Cherry Size Prediction'!B138,'Prediction Table'!$A$2:$H$9,6,FALSE)),
IF(Pick_Color=4,(VLOOKUP('Cherry Size Prediction'!B138,'Prediction Table'!$A$2:$H$9,5,FALSE)),
IF(Pick_Color=3,(VLOOKUP('Cherry Size Prediction'!B138,'Prediction Table'!$A$2:$H$9,4,FALSE)),
IF(Pick_Color=2,(VLOOKUP('Cherry Size Prediction'!B138,'Prediction Table'!$A$2:$H$9,3,FALSE)),
IF(Pick_Color=1,(VLOOKUP('Cherry Size Prediction'!B138,'Prediction Table'!$A$2:$H$9,2,FALSE)),
"OVER"))))))),"OVER"))</f>
        <v/>
      </c>
      <c r="F138" s="32" t="str">
        <f>IF(B138="","",
IFERROR(D138/
IF(Pick_Color=7,(VLOOKUP('Cherry Size Prediction'!B138,'Prediction Table'!$A$13:$H$20,8,FALSE)),
IF(Pick_Color=6,(VLOOKUP('Cherry Size Prediction'!B138,'Prediction Table'!$A$13:$H$20,7,FALSE)),
IF(Pick_Color=5,(VLOOKUP('Cherry Size Prediction'!B138,'Prediction Table'!$A$13:$H$20,6,FALSE)),
IF(Pick_Color=4,(VLOOKUP('Cherry Size Prediction'!B138,'Prediction Table'!$A$13:$H$20,5,FALSE)),
IF(Pick_Color=3,(VLOOKUP('Cherry Size Prediction'!B138,'Prediction Table'!$A$13:$H$20,4,FALSE)),
IF(Pick_Color=2,(VLOOKUP('Cherry Size Prediction'!B138,'Prediction Table'!$A$13:$H$20,3,FALSE)),
IF(Pick_Color=1,(VLOOKUP('Cherry Size Prediction'!B138,'Prediction Table'!$A$13:$H$20,2,FALSE)),
"OVER"))))))),"OVER"))</f>
        <v/>
      </c>
      <c r="G138" s="35" t="str">
        <f>IF(D138="","",
IF(F138="OVER",
(IF(D138&gt;=Calculations!$B$11,Calculations!$A$11,
IF(D138&gt;=Calculations!$B$12,Calculations!$A$12,
IF(D138&gt;=Calculations!$B$13,Calculations!$A$13,
IF(D138&gt;=Calculations!$B$14,Calculations!$A$14,
IF(D138&gt;=Calculations!$B$15,Calculations!$A$15,
IF(D138&gt;=Calculations!$B$16,Calculations!$A$16,
IF(D138&gt;=Calculations!$B$17,Calculations!$A$17,
IF(D138&gt;=Calculations!$B$18,Calculations!$A$18))))))))),
(IF(F138&gt;=Calculations!$B$11,Calculations!$A$11,
IF(F138&gt;=Calculations!$B$12,Calculations!$A$12,
IF(F138&gt;=Calculations!$B$13,Calculations!$A$13,
IF(F138&gt;=Calculations!$B$14,Calculations!$A$14,
IF(F138&gt;=Calculations!$B$15,Calculations!$A$15,
IF(F138&gt;=Calculations!$B$16,Calculations!$A$16,
IF(F138&gt;=Calculations!$B$17,Calculations!$A$17,
IF(F138&gt;=Calculations!$B$18,Calculations!$A$18,
IF(F138&gt;=Calculations!$B$19,Calculations!$A$19,"&lt;12"))))))))))))</f>
        <v/>
      </c>
    </row>
    <row r="139" spans="1:7" x14ac:dyDescent="0.3">
      <c r="A139" s="12">
        <v>135</v>
      </c>
      <c r="B139" s="25"/>
      <c r="C139" s="25"/>
      <c r="D139" s="25"/>
      <c r="E139" s="31" t="str">
        <f>IF(B139="","",
IFERROR(C139/
IF(Pick_Color=7,(VLOOKUP('Cherry Size Prediction'!B139,'Prediction Table'!$A$2:$H$9,8,FALSE)),
IF(Pick_Color=6,(VLOOKUP('Cherry Size Prediction'!B139,'Prediction Table'!$A$2:$H$9,7,FALSE)),
IF(Pick_Color=5,(VLOOKUP('Cherry Size Prediction'!B139,'Prediction Table'!$A$2:$H$9,6,FALSE)),
IF(Pick_Color=4,(VLOOKUP('Cherry Size Prediction'!B139,'Prediction Table'!$A$2:$H$9,5,FALSE)),
IF(Pick_Color=3,(VLOOKUP('Cherry Size Prediction'!B139,'Prediction Table'!$A$2:$H$9,4,FALSE)),
IF(Pick_Color=2,(VLOOKUP('Cherry Size Prediction'!B139,'Prediction Table'!$A$2:$H$9,3,FALSE)),
IF(Pick_Color=1,(VLOOKUP('Cherry Size Prediction'!B139,'Prediction Table'!$A$2:$H$9,2,FALSE)),
"OVER"))))))),"OVER"))</f>
        <v/>
      </c>
      <c r="F139" s="32" t="str">
        <f>IF(B139="","",
IFERROR(D139/
IF(Pick_Color=7,(VLOOKUP('Cherry Size Prediction'!B139,'Prediction Table'!$A$13:$H$20,8,FALSE)),
IF(Pick_Color=6,(VLOOKUP('Cherry Size Prediction'!B139,'Prediction Table'!$A$13:$H$20,7,FALSE)),
IF(Pick_Color=5,(VLOOKUP('Cherry Size Prediction'!B139,'Prediction Table'!$A$13:$H$20,6,FALSE)),
IF(Pick_Color=4,(VLOOKUP('Cherry Size Prediction'!B139,'Prediction Table'!$A$13:$H$20,5,FALSE)),
IF(Pick_Color=3,(VLOOKUP('Cherry Size Prediction'!B139,'Prediction Table'!$A$13:$H$20,4,FALSE)),
IF(Pick_Color=2,(VLOOKUP('Cherry Size Prediction'!B139,'Prediction Table'!$A$13:$H$20,3,FALSE)),
IF(Pick_Color=1,(VLOOKUP('Cherry Size Prediction'!B139,'Prediction Table'!$A$13:$H$20,2,FALSE)),
"OVER"))))))),"OVER"))</f>
        <v/>
      </c>
      <c r="G139" s="35" t="str">
        <f>IF(D139="","",
IF(F139="OVER",
(IF(D139&gt;=Calculations!$B$11,Calculations!$A$11,
IF(D139&gt;=Calculations!$B$12,Calculations!$A$12,
IF(D139&gt;=Calculations!$B$13,Calculations!$A$13,
IF(D139&gt;=Calculations!$B$14,Calculations!$A$14,
IF(D139&gt;=Calculations!$B$15,Calculations!$A$15,
IF(D139&gt;=Calculations!$B$16,Calculations!$A$16,
IF(D139&gt;=Calculations!$B$17,Calculations!$A$17,
IF(D139&gt;=Calculations!$B$18,Calculations!$A$18))))))))),
(IF(F139&gt;=Calculations!$B$11,Calculations!$A$11,
IF(F139&gt;=Calculations!$B$12,Calculations!$A$12,
IF(F139&gt;=Calculations!$B$13,Calculations!$A$13,
IF(F139&gt;=Calculations!$B$14,Calculations!$A$14,
IF(F139&gt;=Calculations!$B$15,Calculations!$A$15,
IF(F139&gt;=Calculations!$B$16,Calculations!$A$16,
IF(F139&gt;=Calculations!$B$17,Calculations!$A$17,
IF(F139&gt;=Calculations!$B$18,Calculations!$A$18,
IF(F139&gt;=Calculations!$B$19,Calculations!$A$19,"&lt;12"))))))))))))</f>
        <v/>
      </c>
    </row>
    <row r="140" spans="1:7" x14ac:dyDescent="0.3">
      <c r="A140" s="12">
        <v>136</v>
      </c>
      <c r="B140" s="25"/>
      <c r="C140" s="25"/>
      <c r="D140" s="25"/>
      <c r="E140" s="31" t="str">
        <f>IF(B140="","",
IFERROR(C140/
IF(Pick_Color=7,(VLOOKUP('Cherry Size Prediction'!B140,'Prediction Table'!$A$2:$H$9,8,FALSE)),
IF(Pick_Color=6,(VLOOKUP('Cherry Size Prediction'!B140,'Prediction Table'!$A$2:$H$9,7,FALSE)),
IF(Pick_Color=5,(VLOOKUP('Cherry Size Prediction'!B140,'Prediction Table'!$A$2:$H$9,6,FALSE)),
IF(Pick_Color=4,(VLOOKUP('Cherry Size Prediction'!B140,'Prediction Table'!$A$2:$H$9,5,FALSE)),
IF(Pick_Color=3,(VLOOKUP('Cherry Size Prediction'!B140,'Prediction Table'!$A$2:$H$9,4,FALSE)),
IF(Pick_Color=2,(VLOOKUP('Cherry Size Prediction'!B140,'Prediction Table'!$A$2:$H$9,3,FALSE)),
IF(Pick_Color=1,(VLOOKUP('Cherry Size Prediction'!B140,'Prediction Table'!$A$2:$H$9,2,FALSE)),
"OVER"))))))),"OVER"))</f>
        <v/>
      </c>
      <c r="F140" s="32" t="str">
        <f>IF(B140="","",
IFERROR(D140/
IF(Pick_Color=7,(VLOOKUP('Cherry Size Prediction'!B140,'Prediction Table'!$A$13:$H$20,8,FALSE)),
IF(Pick_Color=6,(VLOOKUP('Cherry Size Prediction'!B140,'Prediction Table'!$A$13:$H$20,7,FALSE)),
IF(Pick_Color=5,(VLOOKUP('Cherry Size Prediction'!B140,'Prediction Table'!$A$13:$H$20,6,FALSE)),
IF(Pick_Color=4,(VLOOKUP('Cherry Size Prediction'!B140,'Prediction Table'!$A$13:$H$20,5,FALSE)),
IF(Pick_Color=3,(VLOOKUP('Cherry Size Prediction'!B140,'Prediction Table'!$A$13:$H$20,4,FALSE)),
IF(Pick_Color=2,(VLOOKUP('Cherry Size Prediction'!B140,'Prediction Table'!$A$13:$H$20,3,FALSE)),
IF(Pick_Color=1,(VLOOKUP('Cherry Size Prediction'!B140,'Prediction Table'!$A$13:$H$20,2,FALSE)),
"OVER"))))))),"OVER"))</f>
        <v/>
      </c>
      <c r="G140" s="35" t="str">
        <f>IF(D140="","",
IF(F140="OVER",
(IF(D140&gt;=Calculations!$B$11,Calculations!$A$11,
IF(D140&gt;=Calculations!$B$12,Calculations!$A$12,
IF(D140&gt;=Calculations!$B$13,Calculations!$A$13,
IF(D140&gt;=Calculations!$B$14,Calculations!$A$14,
IF(D140&gt;=Calculations!$B$15,Calculations!$A$15,
IF(D140&gt;=Calculations!$B$16,Calculations!$A$16,
IF(D140&gt;=Calculations!$B$17,Calculations!$A$17,
IF(D140&gt;=Calculations!$B$18,Calculations!$A$18))))))))),
(IF(F140&gt;=Calculations!$B$11,Calculations!$A$11,
IF(F140&gt;=Calculations!$B$12,Calculations!$A$12,
IF(F140&gt;=Calculations!$B$13,Calculations!$A$13,
IF(F140&gt;=Calculations!$B$14,Calculations!$A$14,
IF(F140&gt;=Calculations!$B$15,Calculations!$A$15,
IF(F140&gt;=Calculations!$B$16,Calculations!$A$16,
IF(F140&gt;=Calculations!$B$17,Calculations!$A$17,
IF(F140&gt;=Calculations!$B$18,Calculations!$A$18,
IF(F140&gt;=Calculations!$B$19,Calculations!$A$19,"&lt;12"))))))))))))</f>
        <v/>
      </c>
    </row>
    <row r="141" spans="1:7" x14ac:dyDescent="0.3">
      <c r="A141" s="12">
        <v>137</v>
      </c>
      <c r="B141" s="25"/>
      <c r="C141" s="25"/>
      <c r="D141" s="25"/>
      <c r="E141" s="31" t="str">
        <f>IF(B141="","",
IFERROR(C141/
IF(Pick_Color=7,(VLOOKUP('Cherry Size Prediction'!B141,'Prediction Table'!$A$2:$H$9,8,FALSE)),
IF(Pick_Color=6,(VLOOKUP('Cherry Size Prediction'!B141,'Prediction Table'!$A$2:$H$9,7,FALSE)),
IF(Pick_Color=5,(VLOOKUP('Cherry Size Prediction'!B141,'Prediction Table'!$A$2:$H$9,6,FALSE)),
IF(Pick_Color=4,(VLOOKUP('Cherry Size Prediction'!B141,'Prediction Table'!$A$2:$H$9,5,FALSE)),
IF(Pick_Color=3,(VLOOKUP('Cherry Size Prediction'!B141,'Prediction Table'!$A$2:$H$9,4,FALSE)),
IF(Pick_Color=2,(VLOOKUP('Cherry Size Prediction'!B141,'Prediction Table'!$A$2:$H$9,3,FALSE)),
IF(Pick_Color=1,(VLOOKUP('Cherry Size Prediction'!B141,'Prediction Table'!$A$2:$H$9,2,FALSE)),
"OVER"))))))),"OVER"))</f>
        <v/>
      </c>
      <c r="F141" s="32" t="str">
        <f>IF(B141="","",
IFERROR(D141/
IF(Pick_Color=7,(VLOOKUP('Cherry Size Prediction'!B141,'Prediction Table'!$A$13:$H$20,8,FALSE)),
IF(Pick_Color=6,(VLOOKUP('Cherry Size Prediction'!B141,'Prediction Table'!$A$13:$H$20,7,FALSE)),
IF(Pick_Color=5,(VLOOKUP('Cherry Size Prediction'!B141,'Prediction Table'!$A$13:$H$20,6,FALSE)),
IF(Pick_Color=4,(VLOOKUP('Cherry Size Prediction'!B141,'Prediction Table'!$A$13:$H$20,5,FALSE)),
IF(Pick_Color=3,(VLOOKUP('Cherry Size Prediction'!B141,'Prediction Table'!$A$13:$H$20,4,FALSE)),
IF(Pick_Color=2,(VLOOKUP('Cherry Size Prediction'!B141,'Prediction Table'!$A$13:$H$20,3,FALSE)),
IF(Pick_Color=1,(VLOOKUP('Cherry Size Prediction'!B141,'Prediction Table'!$A$13:$H$20,2,FALSE)),
"OVER"))))))),"OVER"))</f>
        <v/>
      </c>
      <c r="G141" s="35" t="str">
        <f>IF(D141="","",
IF(F141="OVER",
(IF(D141&gt;=Calculations!$B$11,Calculations!$A$11,
IF(D141&gt;=Calculations!$B$12,Calculations!$A$12,
IF(D141&gt;=Calculations!$B$13,Calculations!$A$13,
IF(D141&gt;=Calculations!$B$14,Calculations!$A$14,
IF(D141&gt;=Calculations!$B$15,Calculations!$A$15,
IF(D141&gt;=Calculations!$B$16,Calculations!$A$16,
IF(D141&gt;=Calculations!$B$17,Calculations!$A$17,
IF(D141&gt;=Calculations!$B$18,Calculations!$A$18))))))))),
(IF(F141&gt;=Calculations!$B$11,Calculations!$A$11,
IF(F141&gt;=Calculations!$B$12,Calculations!$A$12,
IF(F141&gt;=Calculations!$B$13,Calculations!$A$13,
IF(F141&gt;=Calculations!$B$14,Calculations!$A$14,
IF(F141&gt;=Calculations!$B$15,Calculations!$A$15,
IF(F141&gt;=Calculations!$B$16,Calculations!$A$16,
IF(F141&gt;=Calculations!$B$17,Calculations!$A$17,
IF(F141&gt;=Calculations!$B$18,Calculations!$A$18,
IF(F141&gt;=Calculations!$B$19,Calculations!$A$19,"&lt;12"))))))))))))</f>
        <v/>
      </c>
    </row>
    <row r="142" spans="1:7" x14ac:dyDescent="0.3">
      <c r="A142" s="12">
        <v>138</v>
      </c>
      <c r="B142" s="25"/>
      <c r="C142" s="25"/>
      <c r="D142" s="25"/>
      <c r="E142" s="31" t="str">
        <f>IF(B142="","",
IFERROR(C142/
IF(Pick_Color=7,(VLOOKUP('Cherry Size Prediction'!B142,'Prediction Table'!$A$2:$H$9,8,FALSE)),
IF(Pick_Color=6,(VLOOKUP('Cherry Size Prediction'!B142,'Prediction Table'!$A$2:$H$9,7,FALSE)),
IF(Pick_Color=5,(VLOOKUP('Cherry Size Prediction'!B142,'Prediction Table'!$A$2:$H$9,6,FALSE)),
IF(Pick_Color=4,(VLOOKUP('Cherry Size Prediction'!B142,'Prediction Table'!$A$2:$H$9,5,FALSE)),
IF(Pick_Color=3,(VLOOKUP('Cherry Size Prediction'!B142,'Prediction Table'!$A$2:$H$9,4,FALSE)),
IF(Pick_Color=2,(VLOOKUP('Cherry Size Prediction'!B142,'Prediction Table'!$A$2:$H$9,3,FALSE)),
IF(Pick_Color=1,(VLOOKUP('Cherry Size Prediction'!B142,'Prediction Table'!$A$2:$H$9,2,FALSE)),
"OVER"))))))),"OVER"))</f>
        <v/>
      </c>
      <c r="F142" s="32" t="str">
        <f>IF(B142="","",
IFERROR(D142/
IF(Pick_Color=7,(VLOOKUP('Cherry Size Prediction'!B142,'Prediction Table'!$A$13:$H$20,8,FALSE)),
IF(Pick_Color=6,(VLOOKUP('Cherry Size Prediction'!B142,'Prediction Table'!$A$13:$H$20,7,FALSE)),
IF(Pick_Color=5,(VLOOKUP('Cherry Size Prediction'!B142,'Prediction Table'!$A$13:$H$20,6,FALSE)),
IF(Pick_Color=4,(VLOOKUP('Cherry Size Prediction'!B142,'Prediction Table'!$A$13:$H$20,5,FALSE)),
IF(Pick_Color=3,(VLOOKUP('Cherry Size Prediction'!B142,'Prediction Table'!$A$13:$H$20,4,FALSE)),
IF(Pick_Color=2,(VLOOKUP('Cherry Size Prediction'!B142,'Prediction Table'!$A$13:$H$20,3,FALSE)),
IF(Pick_Color=1,(VLOOKUP('Cherry Size Prediction'!B142,'Prediction Table'!$A$13:$H$20,2,FALSE)),
"OVER"))))))),"OVER"))</f>
        <v/>
      </c>
      <c r="G142" s="35" t="str">
        <f>IF(D142="","",
IF(F142="OVER",
(IF(D142&gt;=Calculations!$B$11,Calculations!$A$11,
IF(D142&gt;=Calculations!$B$12,Calculations!$A$12,
IF(D142&gt;=Calculations!$B$13,Calculations!$A$13,
IF(D142&gt;=Calculations!$B$14,Calculations!$A$14,
IF(D142&gt;=Calculations!$B$15,Calculations!$A$15,
IF(D142&gt;=Calculations!$B$16,Calculations!$A$16,
IF(D142&gt;=Calculations!$B$17,Calculations!$A$17,
IF(D142&gt;=Calculations!$B$18,Calculations!$A$18))))))))),
(IF(F142&gt;=Calculations!$B$11,Calculations!$A$11,
IF(F142&gt;=Calculations!$B$12,Calculations!$A$12,
IF(F142&gt;=Calculations!$B$13,Calculations!$A$13,
IF(F142&gt;=Calculations!$B$14,Calculations!$A$14,
IF(F142&gt;=Calculations!$B$15,Calculations!$A$15,
IF(F142&gt;=Calculations!$B$16,Calculations!$A$16,
IF(F142&gt;=Calculations!$B$17,Calculations!$A$17,
IF(F142&gt;=Calculations!$B$18,Calculations!$A$18,
IF(F142&gt;=Calculations!$B$19,Calculations!$A$19,"&lt;12"))))))))))))</f>
        <v/>
      </c>
    </row>
    <row r="143" spans="1:7" x14ac:dyDescent="0.3">
      <c r="A143" s="12">
        <v>139</v>
      </c>
      <c r="B143" s="25"/>
      <c r="C143" s="25"/>
      <c r="D143" s="25"/>
      <c r="E143" s="31" t="str">
        <f>IF(B143="","",
IFERROR(C143/
IF(Pick_Color=7,(VLOOKUP('Cherry Size Prediction'!B143,'Prediction Table'!$A$2:$H$9,8,FALSE)),
IF(Pick_Color=6,(VLOOKUP('Cherry Size Prediction'!B143,'Prediction Table'!$A$2:$H$9,7,FALSE)),
IF(Pick_Color=5,(VLOOKUP('Cherry Size Prediction'!B143,'Prediction Table'!$A$2:$H$9,6,FALSE)),
IF(Pick_Color=4,(VLOOKUP('Cherry Size Prediction'!B143,'Prediction Table'!$A$2:$H$9,5,FALSE)),
IF(Pick_Color=3,(VLOOKUP('Cherry Size Prediction'!B143,'Prediction Table'!$A$2:$H$9,4,FALSE)),
IF(Pick_Color=2,(VLOOKUP('Cherry Size Prediction'!B143,'Prediction Table'!$A$2:$H$9,3,FALSE)),
IF(Pick_Color=1,(VLOOKUP('Cherry Size Prediction'!B143,'Prediction Table'!$A$2:$H$9,2,FALSE)),
"OVER"))))))),"OVER"))</f>
        <v/>
      </c>
      <c r="F143" s="32" t="str">
        <f>IF(B143="","",
IFERROR(D143/
IF(Pick_Color=7,(VLOOKUP('Cherry Size Prediction'!B143,'Prediction Table'!$A$13:$H$20,8,FALSE)),
IF(Pick_Color=6,(VLOOKUP('Cherry Size Prediction'!B143,'Prediction Table'!$A$13:$H$20,7,FALSE)),
IF(Pick_Color=5,(VLOOKUP('Cherry Size Prediction'!B143,'Prediction Table'!$A$13:$H$20,6,FALSE)),
IF(Pick_Color=4,(VLOOKUP('Cherry Size Prediction'!B143,'Prediction Table'!$A$13:$H$20,5,FALSE)),
IF(Pick_Color=3,(VLOOKUP('Cherry Size Prediction'!B143,'Prediction Table'!$A$13:$H$20,4,FALSE)),
IF(Pick_Color=2,(VLOOKUP('Cherry Size Prediction'!B143,'Prediction Table'!$A$13:$H$20,3,FALSE)),
IF(Pick_Color=1,(VLOOKUP('Cherry Size Prediction'!B143,'Prediction Table'!$A$13:$H$20,2,FALSE)),
"OVER"))))))),"OVER"))</f>
        <v/>
      </c>
      <c r="G143" s="35" t="str">
        <f>IF(D143="","",
IF(F143="OVER",
(IF(D143&gt;=Calculations!$B$11,Calculations!$A$11,
IF(D143&gt;=Calculations!$B$12,Calculations!$A$12,
IF(D143&gt;=Calculations!$B$13,Calculations!$A$13,
IF(D143&gt;=Calculations!$B$14,Calculations!$A$14,
IF(D143&gt;=Calculations!$B$15,Calculations!$A$15,
IF(D143&gt;=Calculations!$B$16,Calculations!$A$16,
IF(D143&gt;=Calculations!$B$17,Calculations!$A$17,
IF(D143&gt;=Calculations!$B$18,Calculations!$A$18))))))))),
(IF(F143&gt;=Calculations!$B$11,Calculations!$A$11,
IF(F143&gt;=Calculations!$B$12,Calculations!$A$12,
IF(F143&gt;=Calculations!$B$13,Calculations!$A$13,
IF(F143&gt;=Calculations!$B$14,Calculations!$A$14,
IF(F143&gt;=Calculations!$B$15,Calculations!$A$15,
IF(F143&gt;=Calculations!$B$16,Calculations!$A$16,
IF(F143&gt;=Calculations!$B$17,Calculations!$A$17,
IF(F143&gt;=Calculations!$B$18,Calculations!$A$18,
IF(F143&gt;=Calculations!$B$19,Calculations!$A$19,"&lt;12"))))))))))))</f>
        <v/>
      </c>
    </row>
    <row r="144" spans="1:7" x14ac:dyDescent="0.3">
      <c r="A144" s="12">
        <v>140</v>
      </c>
      <c r="B144" s="25"/>
      <c r="C144" s="25"/>
      <c r="D144" s="25"/>
      <c r="E144" s="31" t="str">
        <f>IF(B144="","",
IFERROR(C144/
IF(Pick_Color=7,(VLOOKUP('Cherry Size Prediction'!B144,'Prediction Table'!$A$2:$H$9,8,FALSE)),
IF(Pick_Color=6,(VLOOKUP('Cherry Size Prediction'!B144,'Prediction Table'!$A$2:$H$9,7,FALSE)),
IF(Pick_Color=5,(VLOOKUP('Cherry Size Prediction'!B144,'Prediction Table'!$A$2:$H$9,6,FALSE)),
IF(Pick_Color=4,(VLOOKUP('Cherry Size Prediction'!B144,'Prediction Table'!$A$2:$H$9,5,FALSE)),
IF(Pick_Color=3,(VLOOKUP('Cherry Size Prediction'!B144,'Prediction Table'!$A$2:$H$9,4,FALSE)),
IF(Pick_Color=2,(VLOOKUP('Cherry Size Prediction'!B144,'Prediction Table'!$A$2:$H$9,3,FALSE)),
IF(Pick_Color=1,(VLOOKUP('Cherry Size Prediction'!B144,'Prediction Table'!$A$2:$H$9,2,FALSE)),
"OVER"))))))),"OVER"))</f>
        <v/>
      </c>
      <c r="F144" s="32" t="str">
        <f>IF(B144="","",
IFERROR(D144/
IF(Pick_Color=7,(VLOOKUP('Cherry Size Prediction'!B144,'Prediction Table'!$A$13:$H$20,8,FALSE)),
IF(Pick_Color=6,(VLOOKUP('Cherry Size Prediction'!B144,'Prediction Table'!$A$13:$H$20,7,FALSE)),
IF(Pick_Color=5,(VLOOKUP('Cherry Size Prediction'!B144,'Prediction Table'!$A$13:$H$20,6,FALSE)),
IF(Pick_Color=4,(VLOOKUP('Cherry Size Prediction'!B144,'Prediction Table'!$A$13:$H$20,5,FALSE)),
IF(Pick_Color=3,(VLOOKUP('Cherry Size Prediction'!B144,'Prediction Table'!$A$13:$H$20,4,FALSE)),
IF(Pick_Color=2,(VLOOKUP('Cherry Size Prediction'!B144,'Prediction Table'!$A$13:$H$20,3,FALSE)),
IF(Pick_Color=1,(VLOOKUP('Cherry Size Prediction'!B144,'Prediction Table'!$A$13:$H$20,2,FALSE)),
"OVER"))))))),"OVER"))</f>
        <v/>
      </c>
      <c r="G144" s="35" t="str">
        <f>IF(D144="","",
IF(F144="OVER",
(IF(D144&gt;=Calculations!$B$11,Calculations!$A$11,
IF(D144&gt;=Calculations!$B$12,Calculations!$A$12,
IF(D144&gt;=Calculations!$B$13,Calculations!$A$13,
IF(D144&gt;=Calculations!$B$14,Calculations!$A$14,
IF(D144&gt;=Calculations!$B$15,Calculations!$A$15,
IF(D144&gt;=Calculations!$B$16,Calculations!$A$16,
IF(D144&gt;=Calculations!$B$17,Calculations!$A$17,
IF(D144&gt;=Calculations!$B$18,Calculations!$A$18))))))))),
(IF(F144&gt;=Calculations!$B$11,Calculations!$A$11,
IF(F144&gt;=Calculations!$B$12,Calculations!$A$12,
IF(F144&gt;=Calculations!$B$13,Calculations!$A$13,
IF(F144&gt;=Calculations!$B$14,Calculations!$A$14,
IF(F144&gt;=Calculations!$B$15,Calculations!$A$15,
IF(F144&gt;=Calculations!$B$16,Calculations!$A$16,
IF(F144&gt;=Calculations!$B$17,Calculations!$A$17,
IF(F144&gt;=Calculations!$B$18,Calculations!$A$18,
IF(F144&gt;=Calculations!$B$19,Calculations!$A$19,"&lt;12"))))))))))))</f>
        <v/>
      </c>
    </row>
    <row r="145" spans="1:7" x14ac:dyDescent="0.3">
      <c r="A145" s="12">
        <v>141</v>
      </c>
      <c r="B145" s="25"/>
      <c r="C145" s="25"/>
      <c r="D145" s="25"/>
      <c r="E145" s="31" t="str">
        <f>IF(B145="","",
IFERROR(C145/
IF(Pick_Color=7,(VLOOKUP('Cherry Size Prediction'!B145,'Prediction Table'!$A$2:$H$9,8,FALSE)),
IF(Pick_Color=6,(VLOOKUP('Cherry Size Prediction'!B145,'Prediction Table'!$A$2:$H$9,7,FALSE)),
IF(Pick_Color=5,(VLOOKUP('Cherry Size Prediction'!B145,'Prediction Table'!$A$2:$H$9,6,FALSE)),
IF(Pick_Color=4,(VLOOKUP('Cherry Size Prediction'!B145,'Prediction Table'!$A$2:$H$9,5,FALSE)),
IF(Pick_Color=3,(VLOOKUP('Cherry Size Prediction'!B145,'Prediction Table'!$A$2:$H$9,4,FALSE)),
IF(Pick_Color=2,(VLOOKUP('Cherry Size Prediction'!B145,'Prediction Table'!$A$2:$H$9,3,FALSE)),
IF(Pick_Color=1,(VLOOKUP('Cherry Size Prediction'!B145,'Prediction Table'!$A$2:$H$9,2,FALSE)),
"OVER"))))))),"OVER"))</f>
        <v/>
      </c>
      <c r="F145" s="32" t="str">
        <f>IF(B145="","",
IFERROR(D145/
IF(Pick_Color=7,(VLOOKUP('Cherry Size Prediction'!B145,'Prediction Table'!$A$13:$H$20,8,FALSE)),
IF(Pick_Color=6,(VLOOKUP('Cherry Size Prediction'!B145,'Prediction Table'!$A$13:$H$20,7,FALSE)),
IF(Pick_Color=5,(VLOOKUP('Cherry Size Prediction'!B145,'Prediction Table'!$A$13:$H$20,6,FALSE)),
IF(Pick_Color=4,(VLOOKUP('Cherry Size Prediction'!B145,'Prediction Table'!$A$13:$H$20,5,FALSE)),
IF(Pick_Color=3,(VLOOKUP('Cherry Size Prediction'!B145,'Prediction Table'!$A$13:$H$20,4,FALSE)),
IF(Pick_Color=2,(VLOOKUP('Cherry Size Prediction'!B145,'Prediction Table'!$A$13:$H$20,3,FALSE)),
IF(Pick_Color=1,(VLOOKUP('Cherry Size Prediction'!B145,'Prediction Table'!$A$13:$H$20,2,FALSE)),
"OVER"))))))),"OVER"))</f>
        <v/>
      </c>
      <c r="G145" s="35" t="str">
        <f>IF(D145="","",
IF(F145="OVER",
(IF(D145&gt;=Calculations!$B$11,Calculations!$A$11,
IF(D145&gt;=Calculations!$B$12,Calculations!$A$12,
IF(D145&gt;=Calculations!$B$13,Calculations!$A$13,
IF(D145&gt;=Calculations!$B$14,Calculations!$A$14,
IF(D145&gt;=Calculations!$B$15,Calculations!$A$15,
IF(D145&gt;=Calculations!$B$16,Calculations!$A$16,
IF(D145&gt;=Calculations!$B$17,Calculations!$A$17,
IF(D145&gt;=Calculations!$B$18,Calculations!$A$18))))))))),
(IF(F145&gt;=Calculations!$B$11,Calculations!$A$11,
IF(F145&gt;=Calculations!$B$12,Calculations!$A$12,
IF(F145&gt;=Calculations!$B$13,Calculations!$A$13,
IF(F145&gt;=Calculations!$B$14,Calculations!$A$14,
IF(F145&gt;=Calculations!$B$15,Calculations!$A$15,
IF(F145&gt;=Calculations!$B$16,Calculations!$A$16,
IF(F145&gt;=Calculations!$B$17,Calculations!$A$17,
IF(F145&gt;=Calculations!$B$18,Calculations!$A$18,
IF(F145&gt;=Calculations!$B$19,Calculations!$A$19,"&lt;12"))))))))))))</f>
        <v/>
      </c>
    </row>
    <row r="146" spans="1:7" x14ac:dyDescent="0.3">
      <c r="A146" s="12">
        <v>142</v>
      </c>
      <c r="B146" s="25"/>
      <c r="C146" s="25"/>
      <c r="D146" s="25"/>
      <c r="E146" s="31" t="str">
        <f>IF(B146="","",
IFERROR(C146/
IF(Pick_Color=7,(VLOOKUP('Cherry Size Prediction'!B146,'Prediction Table'!$A$2:$H$9,8,FALSE)),
IF(Pick_Color=6,(VLOOKUP('Cherry Size Prediction'!B146,'Prediction Table'!$A$2:$H$9,7,FALSE)),
IF(Pick_Color=5,(VLOOKUP('Cherry Size Prediction'!B146,'Prediction Table'!$A$2:$H$9,6,FALSE)),
IF(Pick_Color=4,(VLOOKUP('Cherry Size Prediction'!B146,'Prediction Table'!$A$2:$H$9,5,FALSE)),
IF(Pick_Color=3,(VLOOKUP('Cherry Size Prediction'!B146,'Prediction Table'!$A$2:$H$9,4,FALSE)),
IF(Pick_Color=2,(VLOOKUP('Cherry Size Prediction'!B146,'Prediction Table'!$A$2:$H$9,3,FALSE)),
IF(Pick_Color=1,(VLOOKUP('Cherry Size Prediction'!B146,'Prediction Table'!$A$2:$H$9,2,FALSE)),
"OVER"))))))),"OVER"))</f>
        <v/>
      </c>
      <c r="F146" s="32" t="str">
        <f>IF(B146="","",
IFERROR(D146/
IF(Pick_Color=7,(VLOOKUP('Cherry Size Prediction'!B146,'Prediction Table'!$A$13:$H$20,8,FALSE)),
IF(Pick_Color=6,(VLOOKUP('Cherry Size Prediction'!B146,'Prediction Table'!$A$13:$H$20,7,FALSE)),
IF(Pick_Color=5,(VLOOKUP('Cherry Size Prediction'!B146,'Prediction Table'!$A$13:$H$20,6,FALSE)),
IF(Pick_Color=4,(VLOOKUP('Cherry Size Prediction'!B146,'Prediction Table'!$A$13:$H$20,5,FALSE)),
IF(Pick_Color=3,(VLOOKUP('Cherry Size Prediction'!B146,'Prediction Table'!$A$13:$H$20,4,FALSE)),
IF(Pick_Color=2,(VLOOKUP('Cherry Size Prediction'!B146,'Prediction Table'!$A$13:$H$20,3,FALSE)),
IF(Pick_Color=1,(VLOOKUP('Cherry Size Prediction'!B146,'Prediction Table'!$A$13:$H$20,2,FALSE)),
"OVER"))))))),"OVER"))</f>
        <v/>
      </c>
      <c r="G146" s="35" t="str">
        <f>IF(D146="","",
IF(F146="OVER",
(IF(D146&gt;=Calculations!$B$11,Calculations!$A$11,
IF(D146&gt;=Calculations!$B$12,Calculations!$A$12,
IF(D146&gt;=Calculations!$B$13,Calculations!$A$13,
IF(D146&gt;=Calculations!$B$14,Calculations!$A$14,
IF(D146&gt;=Calculations!$B$15,Calculations!$A$15,
IF(D146&gt;=Calculations!$B$16,Calculations!$A$16,
IF(D146&gt;=Calculations!$B$17,Calculations!$A$17,
IF(D146&gt;=Calculations!$B$18,Calculations!$A$18))))))))),
(IF(F146&gt;=Calculations!$B$11,Calculations!$A$11,
IF(F146&gt;=Calculations!$B$12,Calculations!$A$12,
IF(F146&gt;=Calculations!$B$13,Calculations!$A$13,
IF(F146&gt;=Calculations!$B$14,Calculations!$A$14,
IF(F146&gt;=Calculations!$B$15,Calculations!$A$15,
IF(F146&gt;=Calculations!$B$16,Calculations!$A$16,
IF(F146&gt;=Calculations!$B$17,Calculations!$A$17,
IF(F146&gt;=Calculations!$B$18,Calculations!$A$18,
IF(F146&gt;=Calculations!$B$19,Calculations!$A$19,"&lt;12"))))))))))))</f>
        <v/>
      </c>
    </row>
    <row r="147" spans="1:7" x14ac:dyDescent="0.3">
      <c r="A147" s="12">
        <v>143</v>
      </c>
      <c r="B147" s="25"/>
      <c r="C147" s="25"/>
      <c r="D147" s="25"/>
      <c r="E147" s="31" t="str">
        <f>IF(B147="","",
IFERROR(C147/
IF(Pick_Color=7,(VLOOKUP('Cherry Size Prediction'!B147,'Prediction Table'!$A$2:$H$9,8,FALSE)),
IF(Pick_Color=6,(VLOOKUP('Cherry Size Prediction'!B147,'Prediction Table'!$A$2:$H$9,7,FALSE)),
IF(Pick_Color=5,(VLOOKUP('Cherry Size Prediction'!B147,'Prediction Table'!$A$2:$H$9,6,FALSE)),
IF(Pick_Color=4,(VLOOKUP('Cherry Size Prediction'!B147,'Prediction Table'!$A$2:$H$9,5,FALSE)),
IF(Pick_Color=3,(VLOOKUP('Cherry Size Prediction'!B147,'Prediction Table'!$A$2:$H$9,4,FALSE)),
IF(Pick_Color=2,(VLOOKUP('Cherry Size Prediction'!B147,'Prediction Table'!$A$2:$H$9,3,FALSE)),
IF(Pick_Color=1,(VLOOKUP('Cherry Size Prediction'!B147,'Prediction Table'!$A$2:$H$9,2,FALSE)),
"OVER"))))))),"OVER"))</f>
        <v/>
      </c>
      <c r="F147" s="32" t="str">
        <f>IF(B147="","",
IFERROR(D147/
IF(Pick_Color=7,(VLOOKUP('Cherry Size Prediction'!B147,'Prediction Table'!$A$13:$H$20,8,FALSE)),
IF(Pick_Color=6,(VLOOKUP('Cherry Size Prediction'!B147,'Prediction Table'!$A$13:$H$20,7,FALSE)),
IF(Pick_Color=5,(VLOOKUP('Cherry Size Prediction'!B147,'Prediction Table'!$A$13:$H$20,6,FALSE)),
IF(Pick_Color=4,(VLOOKUP('Cherry Size Prediction'!B147,'Prediction Table'!$A$13:$H$20,5,FALSE)),
IF(Pick_Color=3,(VLOOKUP('Cherry Size Prediction'!B147,'Prediction Table'!$A$13:$H$20,4,FALSE)),
IF(Pick_Color=2,(VLOOKUP('Cherry Size Prediction'!B147,'Prediction Table'!$A$13:$H$20,3,FALSE)),
IF(Pick_Color=1,(VLOOKUP('Cherry Size Prediction'!B147,'Prediction Table'!$A$13:$H$20,2,FALSE)),
"OVER"))))))),"OVER"))</f>
        <v/>
      </c>
      <c r="G147" s="35" t="str">
        <f>IF(D147="","",
IF(F147="OVER",
(IF(D147&gt;=Calculations!$B$11,Calculations!$A$11,
IF(D147&gt;=Calculations!$B$12,Calculations!$A$12,
IF(D147&gt;=Calculations!$B$13,Calculations!$A$13,
IF(D147&gt;=Calculations!$B$14,Calculations!$A$14,
IF(D147&gt;=Calculations!$B$15,Calculations!$A$15,
IF(D147&gt;=Calculations!$B$16,Calculations!$A$16,
IF(D147&gt;=Calculations!$B$17,Calculations!$A$17,
IF(D147&gt;=Calculations!$B$18,Calculations!$A$18))))))))),
(IF(F147&gt;=Calculations!$B$11,Calculations!$A$11,
IF(F147&gt;=Calculations!$B$12,Calculations!$A$12,
IF(F147&gt;=Calculations!$B$13,Calculations!$A$13,
IF(F147&gt;=Calculations!$B$14,Calculations!$A$14,
IF(F147&gt;=Calculations!$B$15,Calculations!$A$15,
IF(F147&gt;=Calculations!$B$16,Calculations!$A$16,
IF(F147&gt;=Calculations!$B$17,Calculations!$A$17,
IF(F147&gt;=Calculations!$B$18,Calculations!$A$18,
IF(F147&gt;=Calculations!$B$19,Calculations!$A$19,"&lt;12"))))))))))))</f>
        <v/>
      </c>
    </row>
    <row r="148" spans="1:7" x14ac:dyDescent="0.3">
      <c r="A148" s="12">
        <v>144</v>
      </c>
      <c r="B148" s="25"/>
      <c r="C148" s="25"/>
      <c r="D148" s="25"/>
      <c r="E148" s="31" t="str">
        <f>IF(B148="","",
IFERROR(C148/
IF(Pick_Color=7,(VLOOKUP('Cherry Size Prediction'!B148,'Prediction Table'!$A$2:$H$9,8,FALSE)),
IF(Pick_Color=6,(VLOOKUP('Cherry Size Prediction'!B148,'Prediction Table'!$A$2:$H$9,7,FALSE)),
IF(Pick_Color=5,(VLOOKUP('Cherry Size Prediction'!B148,'Prediction Table'!$A$2:$H$9,6,FALSE)),
IF(Pick_Color=4,(VLOOKUP('Cherry Size Prediction'!B148,'Prediction Table'!$A$2:$H$9,5,FALSE)),
IF(Pick_Color=3,(VLOOKUP('Cherry Size Prediction'!B148,'Prediction Table'!$A$2:$H$9,4,FALSE)),
IF(Pick_Color=2,(VLOOKUP('Cherry Size Prediction'!B148,'Prediction Table'!$A$2:$H$9,3,FALSE)),
IF(Pick_Color=1,(VLOOKUP('Cherry Size Prediction'!B148,'Prediction Table'!$A$2:$H$9,2,FALSE)),
"OVER"))))))),"OVER"))</f>
        <v/>
      </c>
      <c r="F148" s="32" t="str">
        <f>IF(B148="","",
IFERROR(D148/
IF(Pick_Color=7,(VLOOKUP('Cherry Size Prediction'!B148,'Prediction Table'!$A$13:$H$20,8,FALSE)),
IF(Pick_Color=6,(VLOOKUP('Cherry Size Prediction'!B148,'Prediction Table'!$A$13:$H$20,7,FALSE)),
IF(Pick_Color=5,(VLOOKUP('Cherry Size Prediction'!B148,'Prediction Table'!$A$13:$H$20,6,FALSE)),
IF(Pick_Color=4,(VLOOKUP('Cherry Size Prediction'!B148,'Prediction Table'!$A$13:$H$20,5,FALSE)),
IF(Pick_Color=3,(VLOOKUP('Cherry Size Prediction'!B148,'Prediction Table'!$A$13:$H$20,4,FALSE)),
IF(Pick_Color=2,(VLOOKUP('Cherry Size Prediction'!B148,'Prediction Table'!$A$13:$H$20,3,FALSE)),
IF(Pick_Color=1,(VLOOKUP('Cherry Size Prediction'!B148,'Prediction Table'!$A$13:$H$20,2,FALSE)),
"OVER"))))))),"OVER"))</f>
        <v/>
      </c>
      <c r="G148" s="35" t="str">
        <f>IF(D148="","",
IF(F148="OVER",
(IF(D148&gt;=Calculations!$B$11,Calculations!$A$11,
IF(D148&gt;=Calculations!$B$12,Calculations!$A$12,
IF(D148&gt;=Calculations!$B$13,Calculations!$A$13,
IF(D148&gt;=Calculations!$B$14,Calculations!$A$14,
IF(D148&gt;=Calculations!$B$15,Calculations!$A$15,
IF(D148&gt;=Calculations!$B$16,Calculations!$A$16,
IF(D148&gt;=Calculations!$B$17,Calculations!$A$17,
IF(D148&gt;=Calculations!$B$18,Calculations!$A$18))))))))),
(IF(F148&gt;=Calculations!$B$11,Calculations!$A$11,
IF(F148&gt;=Calculations!$B$12,Calculations!$A$12,
IF(F148&gt;=Calculations!$B$13,Calculations!$A$13,
IF(F148&gt;=Calculations!$B$14,Calculations!$A$14,
IF(F148&gt;=Calculations!$B$15,Calculations!$A$15,
IF(F148&gt;=Calculations!$B$16,Calculations!$A$16,
IF(F148&gt;=Calculations!$B$17,Calculations!$A$17,
IF(F148&gt;=Calculations!$B$18,Calculations!$A$18,
IF(F148&gt;=Calculations!$B$19,Calculations!$A$19,"&lt;12"))))))))))))</f>
        <v/>
      </c>
    </row>
    <row r="149" spans="1:7" x14ac:dyDescent="0.3">
      <c r="A149" s="12">
        <v>145</v>
      </c>
      <c r="B149" s="25"/>
      <c r="C149" s="25"/>
      <c r="D149" s="25"/>
      <c r="E149" s="31" t="str">
        <f>IF(B149="","",
IFERROR(C149/
IF(Pick_Color=7,(VLOOKUP('Cherry Size Prediction'!B149,'Prediction Table'!$A$2:$H$9,8,FALSE)),
IF(Pick_Color=6,(VLOOKUP('Cherry Size Prediction'!B149,'Prediction Table'!$A$2:$H$9,7,FALSE)),
IF(Pick_Color=5,(VLOOKUP('Cherry Size Prediction'!B149,'Prediction Table'!$A$2:$H$9,6,FALSE)),
IF(Pick_Color=4,(VLOOKUP('Cherry Size Prediction'!B149,'Prediction Table'!$A$2:$H$9,5,FALSE)),
IF(Pick_Color=3,(VLOOKUP('Cherry Size Prediction'!B149,'Prediction Table'!$A$2:$H$9,4,FALSE)),
IF(Pick_Color=2,(VLOOKUP('Cherry Size Prediction'!B149,'Prediction Table'!$A$2:$H$9,3,FALSE)),
IF(Pick_Color=1,(VLOOKUP('Cherry Size Prediction'!B149,'Prediction Table'!$A$2:$H$9,2,FALSE)),
"OVER"))))))),"OVER"))</f>
        <v/>
      </c>
      <c r="F149" s="32" t="str">
        <f>IF(B149="","",
IFERROR(D149/
IF(Pick_Color=7,(VLOOKUP('Cherry Size Prediction'!B149,'Prediction Table'!$A$13:$H$20,8,FALSE)),
IF(Pick_Color=6,(VLOOKUP('Cherry Size Prediction'!B149,'Prediction Table'!$A$13:$H$20,7,FALSE)),
IF(Pick_Color=5,(VLOOKUP('Cherry Size Prediction'!B149,'Prediction Table'!$A$13:$H$20,6,FALSE)),
IF(Pick_Color=4,(VLOOKUP('Cherry Size Prediction'!B149,'Prediction Table'!$A$13:$H$20,5,FALSE)),
IF(Pick_Color=3,(VLOOKUP('Cherry Size Prediction'!B149,'Prediction Table'!$A$13:$H$20,4,FALSE)),
IF(Pick_Color=2,(VLOOKUP('Cherry Size Prediction'!B149,'Prediction Table'!$A$13:$H$20,3,FALSE)),
IF(Pick_Color=1,(VLOOKUP('Cherry Size Prediction'!B149,'Prediction Table'!$A$13:$H$20,2,FALSE)),
"OVER"))))))),"OVER"))</f>
        <v/>
      </c>
      <c r="G149" s="35" t="str">
        <f>IF(D149="","",
IF(F149="OVER",
(IF(D149&gt;=Calculations!$B$11,Calculations!$A$11,
IF(D149&gt;=Calculations!$B$12,Calculations!$A$12,
IF(D149&gt;=Calculations!$B$13,Calculations!$A$13,
IF(D149&gt;=Calculations!$B$14,Calculations!$A$14,
IF(D149&gt;=Calculations!$B$15,Calculations!$A$15,
IF(D149&gt;=Calculations!$B$16,Calculations!$A$16,
IF(D149&gt;=Calculations!$B$17,Calculations!$A$17,
IF(D149&gt;=Calculations!$B$18,Calculations!$A$18))))))))),
(IF(F149&gt;=Calculations!$B$11,Calculations!$A$11,
IF(F149&gt;=Calculations!$B$12,Calculations!$A$12,
IF(F149&gt;=Calculations!$B$13,Calculations!$A$13,
IF(F149&gt;=Calculations!$B$14,Calculations!$A$14,
IF(F149&gt;=Calculations!$B$15,Calculations!$A$15,
IF(F149&gt;=Calculations!$B$16,Calculations!$A$16,
IF(F149&gt;=Calculations!$B$17,Calculations!$A$17,
IF(F149&gt;=Calculations!$B$18,Calculations!$A$18,
IF(F149&gt;=Calculations!$B$19,Calculations!$A$19,"&lt;12"))))))))))))</f>
        <v/>
      </c>
    </row>
    <row r="150" spans="1:7" x14ac:dyDescent="0.3">
      <c r="A150" s="12">
        <v>146</v>
      </c>
      <c r="B150" s="25"/>
      <c r="C150" s="25"/>
      <c r="D150" s="25"/>
      <c r="E150" s="31" t="str">
        <f>IF(B150="","",
IFERROR(C150/
IF(Pick_Color=7,(VLOOKUP('Cherry Size Prediction'!B150,'Prediction Table'!$A$2:$H$9,8,FALSE)),
IF(Pick_Color=6,(VLOOKUP('Cherry Size Prediction'!B150,'Prediction Table'!$A$2:$H$9,7,FALSE)),
IF(Pick_Color=5,(VLOOKUP('Cherry Size Prediction'!B150,'Prediction Table'!$A$2:$H$9,6,FALSE)),
IF(Pick_Color=4,(VLOOKUP('Cherry Size Prediction'!B150,'Prediction Table'!$A$2:$H$9,5,FALSE)),
IF(Pick_Color=3,(VLOOKUP('Cherry Size Prediction'!B150,'Prediction Table'!$A$2:$H$9,4,FALSE)),
IF(Pick_Color=2,(VLOOKUP('Cherry Size Prediction'!B150,'Prediction Table'!$A$2:$H$9,3,FALSE)),
IF(Pick_Color=1,(VLOOKUP('Cherry Size Prediction'!B150,'Prediction Table'!$A$2:$H$9,2,FALSE)),
"OVER"))))))),"OVER"))</f>
        <v/>
      </c>
      <c r="F150" s="32" t="str">
        <f>IF(B150="","",
IFERROR(D150/
IF(Pick_Color=7,(VLOOKUP('Cherry Size Prediction'!B150,'Prediction Table'!$A$13:$H$20,8,FALSE)),
IF(Pick_Color=6,(VLOOKUP('Cherry Size Prediction'!B150,'Prediction Table'!$A$13:$H$20,7,FALSE)),
IF(Pick_Color=5,(VLOOKUP('Cherry Size Prediction'!B150,'Prediction Table'!$A$13:$H$20,6,FALSE)),
IF(Pick_Color=4,(VLOOKUP('Cherry Size Prediction'!B150,'Prediction Table'!$A$13:$H$20,5,FALSE)),
IF(Pick_Color=3,(VLOOKUP('Cherry Size Prediction'!B150,'Prediction Table'!$A$13:$H$20,4,FALSE)),
IF(Pick_Color=2,(VLOOKUP('Cherry Size Prediction'!B150,'Prediction Table'!$A$13:$H$20,3,FALSE)),
IF(Pick_Color=1,(VLOOKUP('Cherry Size Prediction'!B150,'Prediction Table'!$A$13:$H$20,2,FALSE)),
"OVER"))))))),"OVER"))</f>
        <v/>
      </c>
      <c r="G150" s="35" t="str">
        <f>IF(D150="","",
IF(F150="OVER",
(IF(D150&gt;=Calculations!$B$11,Calculations!$A$11,
IF(D150&gt;=Calculations!$B$12,Calculations!$A$12,
IF(D150&gt;=Calculations!$B$13,Calculations!$A$13,
IF(D150&gt;=Calculations!$B$14,Calculations!$A$14,
IF(D150&gt;=Calculations!$B$15,Calculations!$A$15,
IF(D150&gt;=Calculations!$B$16,Calculations!$A$16,
IF(D150&gt;=Calculations!$B$17,Calculations!$A$17,
IF(D150&gt;=Calculations!$B$18,Calculations!$A$18))))))))),
(IF(F150&gt;=Calculations!$B$11,Calculations!$A$11,
IF(F150&gt;=Calculations!$B$12,Calculations!$A$12,
IF(F150&gt;=Calculations!$B$13,Calculations!$A$13,
IF(F150&gt;=Calculations!$B$14,Calculations!$A$14,
IF(F150&gt;=Calculations!$B$15,Calculations!$A$15,
IF(F150&gt;=Calculations!$B$16,Calculations!$A$16,
IF(F150&gt;=Calculations!$B$17,Calculations!$A$17,
IF(F150&gt;=Calculations!$B$18,Calculations!$A$18,
IF(F150&gt;=Calculations!$B$19,Calculations!$A$19,"&lt;12"))))))))))))</f>
        <v/>
      </c>
    </row>
    <row r="151" spans="1:7" x14ac:dyDescent="0.3">
      <c r="A151" s="12">
        <v>147</v>
      </c>
      <c r="B151" s="25"/>
      <c r="C151" s="25"/>
      <c r="D151" s="25"/>
      <c r="E151" s="31" t="str">
        <f>IF(B151="","",
IFERROR(C151/
IF(Pick_Color=7,(VLOOKUP('Cherry Size Prediction'!B151,'Prediction Table'!$A$2:$H$9,8,FALSE)),
IF(Pick_Color=6,(VLOOKUP('Cherry Size Prediction'!B151,'Prediction Table'!$A$2:$H$9,7,FALSE)),
IF(Pick_Color=5,(VLOOKUP('Cherry Size Prediction'!B151,'Prediction Table'!$A$2:$H$9,6,FALSE)),
IF(Pick_Color=4,(VLOOKUP('Cherry Size Prediction'!B151,'Prediction Table'!$A$2:$H$9,5,FALSE)),
IF(Pick_Color=3,(VLOOKUP('Cherry Size Prediction'!B151,'Prediction Table'!$A$2:$H$9,4,FALSE)),
IF(Pick_Color=2,(VLOOKUP('Cherry Size Prediction'!B151,'Prediction Table'!$A$2:$H$9,3,FALSE)),
IF(Pick_Color=1,(VLOOKUP('Cherry Size Prediction'!B151,'Prediction Table'!$A$2:$H$9,2,FALSE)),
"OVER"))))))),"OVER"))</f>
        <v/>
      </c>
      <c r="F151" s="32" t="str">
        <f>IF(B151="","",
IFERROR(D151/
IF(Pick_Color=7,(VLOOKUP('Cherry Size Prediction'!B151,'Prediction Table'!$A$13:$H$20,8,FALSE)),
IF(Pick_Color=6,(VLOOKUP('Cherry Size Prediction'!B151,'Prediction Table'!$A$13:$H$20,7,FALSE)),
IF(Pick_Color=5,(VLOOKUP('Cherry Size Prediction'!B151,'Prediction Table'!$A$13:$H$20,6,FALSE)),
IF(Pick_Color=4,(VLOOKUP('Cherry Size Prediction'!B151,'Prediction Table'!$A$13:$H$20,5,FALSE)),
IF(Pick_Color=3,(VLOOKUP('Cherry Size Prediction'!B151,'Prediction Table'!$A$13:$H$20,4,FALSE)),
IF(Pick_Color=2,(VLOOKUP('Cherry Size Prediction'!B151,'Prediction Table'!$A$13:$H$20,3,FALSE)),
IF(Pick_Color=1,(VLOOKUP('Cherry Size Prediction'!B151,'Prediction Table'!$A$13:$H$20,2,FALSE)),
"OVER"))))))),"OVER"))</f>
        <v/>
      </c>
      <c r="G151" s="35" t="str">
        <f>IF(D151="","",
IF(F151="OVER",
(IF(D151&gt;=Calculations!$B$11,Calculations!$A$11,
IF(D151&gt;=Calculations!$B$12,Calculations!$A$12,
IF(D151&gt;=Calculations!$B$13,Calculations!$A$13,
IF(D151&gt;=Calculations!$B$14,Calculations!$A$14,
IF(D151&gt;=Calculations!$B$15,Calculations!$A$15,
IF(D151&gt;=Calculations!$B$16,Calculations!$A$16,
IF(D151&gt;=Calculations!$B$17,Calculations!$A$17,
IF(D151&gt;=Calculations!$B$18,Calculations!$A$18))))))))),
(IF(F151&gt;=Calculations!$B$11,Calculations!$A$11,
IF(F151&gt;=Calculations!$B$12,Calculations!$A$12,
IF(F151&gt;=Calculations!$B$13,Calculations!$A$13,
IF(F151&gt;=Calculations!$B$14,Calculations!$A$14,
IF(F151&gt;=Calculations!$B$15,Calculations!$A$15,
IF(F151&gt;=Calculations!$B$16,Calculations!$A$16,
IF(F151&gt;=Calculations!$B$17,Calculations!$A$17,
IF(F151&gt;=Calculations!$B$18,Calculations!$A$18,
IF(F151&gt;=Calculations!$B$19,Calculations!$A$19,"&lt;12"))))))))))))</f>
        <v/>
      </c>
    </row>
    <row r="152" spans="1:7" x14ac:dyDescent="0.3">
      <c r="A152" s="12">
        <v>148</v>
      </c>
      <c r="B152" s="25"/>
      <c r="C152" s="25"/>
      <c r="D152" s="25"/>
      <c r="E152" s="31" t="str">
        <f>IF(B152="","",
IFERROR(C152/
IF(Pick_Color=7,(VLOOKUP('Cherry Size Prediction'!B152,'Prediction Table'!$A$2:$H$9,8,FALSE)),
IF(Pick_Color=6,(VLOOKUP('Cherry Size Prediction'!B152,'Prediction Table'!$A$2:$H$9,7,FALSE)),
IF(Pick_Color=5,(VLOOKUP('Cherry Size Prediction'!B152,'Prediction Table'!$A$2:$H$9,6,FALSE)),
IF(Pick_Color=4,(VLOOKUP('Cherry Size Prediction'!B152,'Prediction Table'!$A$2:$H$9,5,FALSE)),
IF(Pick_Color=3,(VLOOKUP('Cherry Size Prediction'!B152,'Prediction Table'!$A$2:$H$9,4,FALSE)),
IF(Pick_Color=2,(VLOOKUP('Cherry Size Prediction'!B152,'Prediction Table'!$A$2:$H$9,3,FALSE)),
IF(Pick_Color=1,(VLOOKUP('Cherry Size Prediction'!B152,'Prediction Table'!$A$2:$H$9,2,FALSE)),
"OVER"))))))),"OVER"))</f>
        <v/>
      </c>
      <c r="F152" s="32" t="str">
        <f>IF(B152="","",
IFERROR(D152/
IF(Pick_Color=7,(VLOOKUP('Cherry Size Prediction'!B152,'Prediction Table'!$A$13:$H$20,8,FALSE)),
IF(Pick_Color=6,(VLOOKUP('Cherry Size Prediction'!B152,'Prediction Table'!$A$13:$H$20,7,FALSE)),
IF(Pick_Color=5,(VLOOKUP('Cherry Size Prediction'!B152,'Prediction Table'!$A$13:$H$20,6,FALSE)),
IF(Pick_Color=4,(VLOOKUP('Cherry Size Prediction'!B152,'Prediction Table'!$A$13:$H$20,5,FALSE)),
IF(Pick_Color=3,(VLOOKUP('Cherry Size Prediction'!B152,'Prediction Table'!$A$13:$H$20,4,FALSE)),
IF(Pick_Color=2,(VLOOKUP('Cherry Size Prediction'!B152,'Prediction Table'!$A$13:$H$20,3,FALSE)),
IF(Pick_Color=1,(VLOOKUP('Cherry Size Prediction'!B152,'Prediction Table'!$A$13:$H$20,2,FALSE)),
"OVER"))))))),"OVER"))</f>
        <v/>
      </c>
      <c r="G152" s="35" t="str">
        <f>IF(D152="","",
IF(F152="OVER",
(IF(D152&gt;=Calculations!$B$11,Calculations!$A$11,
IF(D152&gt;=Calculations!$B$12,Calculations!$A$12,
IF(D152&gt;=Calculations!$B$13,Calculations!$A$13,
IF(D152&gt;=Calculations!$B$14,Calculations!$A$14,
IF(D152&gt;=Calculations!$B$15,Calculations!$A$15,
IF(D152&gt;=Calculations!$B$16,Calculations!$A$16,
IF(D152&gt;=Calculations!$B$17,Calculations!$A$17,
IF(D152&gt;=Calculations!$B$18,Calculations!$A$18))))))))),
(IF(F152&gt;=Calculations!$B$11,Calculations!$A$11,
IF(F152&gt;=Calculations!$B$12,Calculations!$A$12,
IF(F152&gt;=Calculations!$B$13,Calculations!$A$13,
IF(F152&gt;=Calculations!$B$14,Calculations!$A$14,
IF(F152&gt;=Calculations!$B$15,Calculations!$A$15,
IF(F152&gt;=Calculations!$B$16,Calculations!$A$16,
IF(F152&gt;=Calculations!$B$17,Calculations!$A$17,
IF(F152&gt;=Calculations!$B$18,Calculations!$A$18,
IF(F152&gt;=Calculations!$B$19,Calculations!$A$19,"&lt;12"))))))))))))</f>
        <v/>
      </c>
    </row>
    <row r="153" spans="1:7" x14ac:dyDescent="0.3">
      <c r="A153" s="12">
        <v>149</v>
      </c>
      <c r="B153" s="25"/>
      <c r="C153" s="25"/>
      <c r="D153" s="25"/>
      <c r="E153" s="31" t="str">
        <f>IF(B153="","",
IFERROR(C153/
IF(Pick_Color=7,(VLOOKUP('Cherry Size Prediction'!B153,'Prediction Table'!$A$2:$H$9,8,FALSE)),
IF(Pick_Color=6,(VLOOKUP('Cherry Size Prediction'!B153,'Prediction Table'!$A$2:$H$9,7,FALSE)),
IF(Pick_Color=5,(VLOOKUP('Cherry Size Prediction'!B153,'Prediction Table'!$A$2:$H$9,6,FALSE)),
IF(Pick_Color=4,(VLOOKUP('Cherry Size Prediction'!B153,'Prediction Table'!$A$2:$H$9,5,FALSE)),
IF(Pick_Color=3,(VLOOKUP('Cherry Size Prediction'!B153,'Prediction Table'!$A$2:$H$9,4,FALSE)),
IF(Pick_Color=2,(VLOOKUP('Cherry Size Prediction'!B153,'Prediction Table'!$A$2:$H$9,3,FALSE)),
IF(Pick_Color=1,(VLOOKUP('Cherry Size Prediction'!B153,'Prediction Table'!$A$2:$H$9,2,FALSE)),
"OVER"))))))),"OVER"))</f>
        <v/>
      </c>
      <c r="F153" s="32" t="str">
        <f>IF(B153="","",
IFERROR(D153/
IF(Pick_Color=7,(VLOOKUP('Cherry Size Prediction'!B153,'Prediction Table'!$A$13:$H$20,8,FALSE)),
IF(Pick_Color=6,(VLOOKUP('Cherry Size Prediction'!B153,'Prediction Table'!$A$13:$H$20,7,FALSE)),
IF(Pick_Color=5,(VLOOKUP('Cherry Size Prediction'!B153,'Prediction Table'!$A$13:$H$20,6,FALSE)),
IF(Pick_Color=4,(VLOOKUP('Cherry Size Prediction'!B153,'Prediction Table'!$A$13:$H$20,5,FALSE)),
IF(Pick_Color=3,(VLOOKUP('Cherry Size Prediction'!B153,'Prediction Table'!$A$13:$H$20,4,FALSE)),
IF(Pick_Color=2,(VLOOKUP('Cherry Size Prediction'!B153,'Prediction Table'!$A$13:$H$20,3,FALSE)),
IF(Pick_Color=1,(VLOOKUP('Cherry Size Prediction'!B153,'Prediction Table'!$A$13:$H$20,2,FALSE)),
"OVER"))))))),"OVER"))</f>
        <v/>
      </c>
      <c r="G153" s="35" t="str">
        <f>IF(D153="","",
IF(F153="OVER",
(IF(D153&gt;=Calculations!$B$11,Calculations!$A$11,
IF(D153&gt;=Calculations!$B$12,Calculations!$A$12,
IF(D153&gt;=Calculations!$B$13,Calculations!$A$13,
IF(D153&gt;=Calculations!$B$14,Calculations!$A$14,
IF(D153&gt;=Calculations!$B$15,Calculations!$A$15,
IF(D153&gt;=Calculations!$B$16,Calculations!$A$16,
IF(D153&gt;=Calculations!$B$17,Calculations!$A$17,
IF(D153&gt;=Calculations!$B$18,Calculations!$A$18))))))))),
(IF(F153&gt;=Calculations!$B$11,Calculations!$A$11,
IF(F153&gt;=Calculations!$B$12,Calculations!$A$12,
IF(F153&gt;=Calculations!$B$13,Calculations!$A$13,
IF(F153&gt;=Calculations!$B$14,Calculations!$A$14,
IF(F153&gt;=Calculations!$B$15,Calculations!$A$15,
IF(F153&gt;=Calculations!$B$16,Calculations!$A$16,
IF(F153&gt;=Calculations!$B$17,Calculations!$A$17,
IF(F153&gt;=Calculations!$B$18,Calculations!$A$18,
IF(F153&gt;=Calculations!$B$19,Calculations!$A$19,"&lt;12"))))))))))))</f>
        <v/>
      </c>
    </row>
    <row r="154" spans="1:7" x14ac:dyDescent="0.3">
      <c r="A154" s="12">
        <v>150</v>
      </c>
      <c r="B154" s="25"/>
      <c r="C154" s="25"/>
      <c r="D154" s="25"/>
      <c r="E154" s="31" t="str">
        <f>IF(B154="","",
IFERROR(C154/
IF(Pick_Color=7,(VLOOKUP('Cherry Size Prediction'!B154,'Prediction Table'!$A$2:$H$9,8,FALSE)),
IF(Pick_Color=6,(VLOOKUP('Cherry Size Prediction'!B154,'Prediction Table'!$A$2:$H$9,7,FALSE)),
IF(Pick_Color=5,(VLOOKUP('Cherry Size Prediction'!B154,'Prediction Table'!$A$2:$H$9,6,FALSE)),
IF(Pick_Color=4,(VLOOKUP('Cherry Size Prediction'!B154,'Prediction Table'!$A$2:$H$9,5,FALSE)),
IF(Pick_Color=3,(VLOOKUP('Cherry Size Prediction'!B154,'Prediction Table'!$A$2:$H$9,4,FALSE)),
IF(Pick_Color=2,(VLOOKUP('Cherry Size Prediction'!B154,'Prediction Table'!$A$2:$H$9,3,FALSE)),
IF(Pick_Color=1,(VLOOKUP('Cherry Size Prediction'!B154,'Prediction Table'!$A$2:$H$9,2,FALSE)),
"OVER"))))))),"OVER"))</f>
        <v/>
      </c>
      <c r="F154" s="32" t="str">
        <f>IF(B154="","",
IFERROR(D154/
IF(Pick_Color=7,(VLOOKUP('Cherry Size Prediction'!B154,'Prediction Table'!$A$13:$H$20,8,FALSE)),
IF(Pick_Color=6,(VLOOKUP('Cherry Size Prediction'!B154,'Prediction Table'!$A$13:$H$20,7,FALSE)),
IF(Pick_Color=5,(VLOOKUP('Cherry Size Prediction'!B154,'Prediction Table'!$A$13:$H$20,6,FALSE)),
IF(Pick_Color=4,(VLOOKUP('Cherry Size Prediction'!B154,'Prediction Table'!$A$13:$H$20,5,FALSE)),
IF(Pick_Color=3,(VLOOKUP('Cherry Size Prediction'!B154,'Prediction Table'!$A$13:$H$20,4,FALSE)),
IF(Pick_Color=2,(VLOOKUP('Cherry Size Prediction'!B154,'Prediction Table'!$A$13:$H$20,3,FALSE)),
IF(Pick_Color=1,(VLOOKUP('Cherry Size Prediction'!B154,'Prediction Table'!$A$13:$H$20,2,FALSE)),
"OVER"))))))),"OVER"))</f>
        <v/>
      </c>
      <c r="G154" s="35" t="str">
        <f>IF(D154="","",
IF(F154="OVER",
(IF(D154&gt;=Calculations!$B$11,Calculations!$A$11,
IF(D154&gt;=Calculations!$B$12,Calculations!$A$12,
IF(D154&gt;=Calculations!$B$13,Calculations!$A$13,
IF(D154&gt;=Calculations!$B$14,Calculations!$A$14,
IF(D154&gt;=Calculations!$B$15,Calculations!$A$15,
IF(D154&gt;=Calculations!$B$16,Calculations!$A$16,
IF(D154&gt;=Calculations!$B$17,Calculations!$A$17,
IF(D154&gt;=Calculations!$B$18,Calculations!$A$18))))))))),
(IF(F154&gt;=Calculations!$B$11,Calculations!$A$11,
IF(F154&gt;=Calculations!$B$12,Calculations!$A$12,
IF(F154&gt;=Calculations!$B$13,Calculations!$A$13,
IF(F154&gt;=Calculations!$B$14,Calculations!$A$14,
IF(F154&gt;=Calculations!$B$15,Calculations!$A$15,
IF(F154&gt;=Calculations!$B$16,Calculations!$A$16,
IF(F154&gt;=Calculations!$B$17,Calculations!$A$17,
IF(F154&gt;=Calculations!$B$18,Calculations!$A$18,
IF(F154&gt;=Calculations!$B$19,Calculations!$A$19,"&lt;12"))))))))))))</f>
        <v/>
      </c>
    </row>
    <row r="155" spans="1:7" x14ac:dyDescent="0.3">
      <c r="A155" s="12">
        <v>151</v>
      </c>
      <c r="B155" s="25"/>
      <c r="C155" s="25"/>
      <c r="D155" s="25"/>
      <c r="E155" s="31" t="str">
        <f>IF(B155="","",
IFERROR(C155/
IF(Pick_Color=7,(VLOOKUP('Cherry Size Prediction'!B155,'Prediction Table'!$A$2:$H$9,8,FALSE)),
IF(Pick_Color=6,(VLOOKUP('Cherry Size Prediction'!B155,'Prediction Table'!$A$2:$H$9,7,FALSE)),
IF(Pick_Color=5,(VLOOKUP('Cherry Size Prediction'!B155,'Prediction Table'!$A$2:$H$9,6,FALSE)),
IF(Pick_Color=4,(VLOOKUP('Cherry Size Prediction'!B155,'Prediction Table'!$A$2:$H$9,5,FALSE)),
IF(Pick_Color=3,(VLOOKUP('Cherry Size Prediction'!B155,'Prediction Table'!$A$2:$H$9,4,FALSE)),
IF(Pick_Color=2,(VLOOKUP('Cherry Size Prediction'!B155,'Prediction Table'!$A$2:$H$9,3,FALSE)),
IF(Pick_Color=1,(VLOOKUP('Cherry Size Prediction'!B155,'Prediction Table'!$A$2:$H$9,2,FALSE)),
"OVER"))))))),"OVER"))</f>
        <v/>
      </c>
      <c r="F155" s="32" t="str">
        <f>IF(B155="","",
IFERROR(D155/
IF(Pick_Color=7,(VLOOKUP('Cherry Size Prediction'!B155,'Prediction Table'!$A$13:$H$20,8,FALSE)),
IF(Pick_Color=6,(VLOOKUP('Cherry Size Prediction'!B155,'Prediction Table'!$A$13:$H$20,7,FALSE)),
IF(Pick_Color=5,(VLOOKUP('Cherry Size Prediction'!B155,'Prediction Table'!$A$13:$H$20,6,FALSE)),
IF(Pick_Color=4,(VLOOKUP('Cherry Size Prediction'!B155,'Prediction Table'!$A$13:$H$20,5,FALSE)),
IF(Pick_Color=3,(VLOOKUP('Cherry Size Prediction'!B155,'Prediction Table'!$A$13:$H$20,4,FALSE)),
IF(Pick_Color=2,(VLOOKUP('Cherry Size Prediction'!B155,'Prediction Table'!$A$13:$H$20,3,FALSE)),
IF(Pick_Color=1,(VLOOKUP('Cherry Size Prediction'!B155,'Prediction Table'!$A$13:$H$20,2,FALSE)),
"OVER"))))))),"OVER"))</f>
        <v/>
      </c>
      <c r="G155" s="35" t="str">
        <f>IF(D155="","",
IF(F155="OVER",
(IF(D155&gt;=Calculations!$B$11,Calculations!$A$11,
IF(D155&gt;=Calculations!$B$12,Calculations!$A$12,
IF(D155&gt;=Calculations!$B$13,Calculations!$A$13,
IF(D155&gt;=Calculations!$B$14,Calculations!$A$14,
IF(D155&gt;=Calculations!$B$15,Calculations!$A$15,
IF(D155&gt;=Calculations!$B$16,Calculations!$A$16,
IF(D155&gt;=Calculations!$B$17,Calculations!$A$17,
IF(D155&gt;=Calculations!$B$18,Calculations!$A$18))))))))),
(IF(F155&gt;=Calculations!$B$11,Calculations!$A$11,
IF(F155&gt;=Calculations!$B$12,Calculations!$A$12,
IF(F155&gt;=Calculations!$B$13,Calculations!$A$13,
IF(F155&gt;=Calculations!$B$14,Calculations!$A$14,
IF(F155&gt;=Calculations!$B$15,Calculations!$A$15,
IF(F155&gt;=Calculations!$B$16,Calculations!$A$16,
IF(F155&gt;=Calculations!$B$17,Calculations!$A$17,
IF(F155&gt;=Calculations!$B$18,Calculations!$A$18,
IF(F155&gt;=Calculations!$B$19,Calculations!$A$19,"&lt;12"))))))))))))</f>
        <v/>
      </c>
    </row>
    <row r="156" spans="1:7" x14ac:dyDescent="0.3">
      <c r="A156" s="12">
        <v>152</v>
      </c>
      <c r="B156" s="25"/>
      <c r="C156" s="25"/>
      <c r="D156" s="25"/>
      <c r="E156" s="31" t="str">
        <f>IF(B156="","",
IFERROR(C156/
IF(Pick_Color=7,(VLOOKUP('Cherry Size Prediction'!B156,'Prediction Table'!$A$2:$H$9,8,FALSE)),
IF(Pick_Color=6,(VLOOKUP('Cherry Size Prediction'!B156,'Prediction Table'!$A$2:$H$9,7,FALSE)),
IF(Pick_Color=5,(VLOOKUP('Cherry Size Prediction'!B156,'Prediction Table'!$A$2:$H$9,6,FALSE)),
IF(Pick_Color=4,(VLOOKUP('Cherry Size Prediction'!B156,'Prediction Table'!$A$2:$H$9,5,FALSE)),
IF(Pick_Color=3,(VLOOKUP('Cherry Size Prediction'!B156,'Prediction Table'!$A$2:$H$9,4,FALSE)),
IF(Pick_Color=2,(VLOOKUP('Cherry Size Prediction'!B156,'Prediction Table'!$A$2:$H$9,3,FALSE)),
IF(Pick_Color=1,(VLOOKUP('Cherry Size Prediction'!B156,'Prediction Table'!$A$2:$H$9,2,FALSE)),
"OVER"))))))),"OVER"))</f>
        <v/>
      </c>
      <c r="F156" s="32" t="str">
        <f>IF(B156="","",
IFERROR(D156/
IF(Pick_Color=7,(VLOOKUP('Cherry Size Prediction'!B156,'Prediction Table'!$A$13:$H$20,8,FALSE)),
IF(Pick_Color=6,(VLOOKUP('Cherry Size Prediction'!B156,'Prediction Table'!$A$13:$H$20,7,FALSE)),
IF(Pick_Color=5,(VLOOKUP('Cherry Size Prediction'!B156,'Prediction Table'!$A$13:$H$20,6,FALSE)),
IF(Pick_Color=4,(VLOOKUP('Cherry Size Prediction'!B156,'Prediction Table'!$A$13:$H$20,5,FALSE)),
IF(Pick_Color=3,(VLOOKUP('Cherry Size Prediction'!B156,'Prediction Table'!$A$13:$H$20,4,FALSE)),
IF(Pick_Color=2,(VLOOKUP('Cherry Size Prediction'!B156,'Prediction Table'!$A$13:$H$20,3,FALSE)),
IF(Pick_Color=1,(VLOOKUP('Cherry Size Prediction'!B156,'Prediction Table'!$A$13:$H$20,2,FALSE)),
"OVER"))))))),"OVER"))</f>
        <v/>
      </c>
      <c r="G156" s="35" t="str">
        <f>IF(D156="","",
IF(F156="OVER",
(IF(D156&gt;=Calculations!$B$11,Calculations!$A$11,
IF(D156&gt;=Calculations!$B$12,Calculations!$A$12,
IF(D156&gt;=Calculations!$B$13,Calculations!$A$13,
IF(D156&gt;=Calculations!$B$14,Calculations!$A$14,
IF(D156&gt;=Calculations!$B$15,Calculations!$A$15,
IF(D156&gt;=Calculations!$B$16,Calculations!$A$16,
IF(D156&gt;=Calculations!$B$17,Calculations!$A$17,
IF(D156&gt;=Calculations!$B$18,Calculations!$A$18))))))))),
(IF(F156&gt;=Calculations!$B$11,Calculations!$A$11,
IF(F156&gt;=Calculations!$B$12,Calculations!$A$12,
IF(F156&gt;=Calculations!$B$13,Calculations!$A$13,
IF(F156&gt;=Calculations!$B$14,Calculations!$A$14,
IF(F156&gt;=Calculations!$B$15,Calculations!$A$15,
IF(F156&gt;=Calculations!$B$16,Calculations!$A$16,
IF(F156&gt;=Calculations!$B$17,Calculations!$A$17,
IF(F156&gt;=Calculations!$B$18,Calculations!$A$18,
IF(F156&gt;=Calculations!$B$19,Calculations!$A$19,"&lt;12"))))))))))))</f>
        <v/>
      </c>
    </row>
    <row r="157" spans="1:7" x14ac:dyDescent="0.3">
      <c r="A157" s="12">
        <v>153</v>
      </c>
      <c r="B157" s="25"/>
      <c r="C157" s="25"/>
      <c r="D157" s="25"/>
      <c r="E157" s="31" t="str">
        <f>IF(B157="","",
IFERROR(C157/
IF(Pick_Color=7,(VLOOKUP('Cherry Size Prediction'!B157,'Prediction Table'!$A$2:$H$9,8,FALSE)),
IF(Pick_Color=6,(VLOOKUP('Cherry Size Prediction'!B157,'Prediction Table'!$A$2:$H$9,7,FALSE)),
IF(Pick_Color=5,(VLOOKUP('Cherry Size Prediction'!B157,'Prediction Table'!$A$2:$H$9,6,FALSE)),
IF(Pick_Color=4,(VLOOKUP('Cherry Size Prediction'!B157,'Prediction Table'!$A$2:$H$9,5,FALSE)),
IF(Pick_Color=3,(VLOOKUP('Cherry Size Prediction'!B157,'Prediction Table'!$A$2:$H$9,4,FALSE)),
IF(Pick_Color=2,(VLOOKUP('Cherry Size Prediction'!B157,'Prediction Table'!$A$2:$H$9,3,FALSE)),
IF(Pick_Color=1,(VLOOKUP('Cherry Size Prediction'!B157,'Prediction Table'!$A$2:$H$9,2,FALSE)),
"OVER"))))))),"OVER"))</f>
        <v/>
      </c>
      <c r="F157" s="32" t="str">
        <f>IF(B157="","",
IFERROR(D157/
IF(Pick_Color=7,(VLOOKUP('Cherry Size Prediction'!B157,'Prediction Table'!$A$13:$H$20,8,FALSE)),
IF(Pick_Color=6,(VLOOKUP('Cherry Size Prediction'!B157,'Prediction Table'!$A$13:$H$20,7,FALSE)),
IF(Pick_Color=5,(VLOOKUP('Cherry Size Prediction'!B157,'Prediction Table'!$A$13:$H$20,6,FALSE)),
IF(Pick_Color=4,(VLOOKUP('Cherry Size Prediction'!B157,'Prediction Table'!$A$13:$H$20,5,FALSE)),
IF(Pick_Color=3,(VLOOKUP('Cherry Size Prediction'!B157,'Prediction Table'!$A$13:$H$20,4,FALSE)),
IF(Pick_Color=2,(VLOOKUP('Cherry Size Prediction'!B157,'Prediction Table'!$A$13:$H$20,3,FALSE)),
IF(Pick_Color=1,(VLOOKUP('Cherry Size Prediction'!B157,'Prediction Table'!$A$13:$H$20,2,FALSE)),
"OVER"))))))),"OVER"))</f>
        <v/>
      </c>
      <c r="G157" s="35" t="str">
        <f>IF(D157="","",
IF(F157="OVER",
(IF(D157&gt;=Calculations!$B$11,Calculations!$A$11,
IF(D157&gt;=Calculations!$B$12,Calculations!$A$12,
IF(D157&gt;=Calculations!$B$13,Calculations!$A$13,
IF(D157&gt;=Calculations!$B$14,Calculations!$A$14,
IF(D157&gt;=Calculations!$B$15,Calculations!$A$15,
IF(D157&gt;=Calculations!$B$16,Calculations!$A$16,
IF(D157&gt;=Calculations!$B$17,Calculations!$A$17,
IF(D157&gt;=Calculations!$B$18,Calculations!$A$18))))))))),
(IF(F157&gt;=Calculations!$B$11,Calculations!$A$11,
IF(F157&gt;=Calculations!$B$12,Calculations!$A$12,
IF(F157&gt;=Calculations!$B$13,Calculations!$A$13,
IF(F157&gt;=Calculations!$B$14,Calculations!$A$14,
IF(F157&gt;=Calculations!$B$15,Calculations!$A$15,
IF(F157&gt;=Calculations!$B$16,Calculations!$A$16,
IF(F157&gt;=Calculations!$B$17,Calculations!$A$17,
IF(F157&gt;=Calculations!$B$18,Calculations!$A$18,
IF(F157&gt;=Calculations!$B$19,Calculations!$A$19,"&lt;12"))))))))))))</f>
        <v/>
      </c>
    </row>
    <row r="158" spans="1:7" x14ac:dyDescent="0.3">
      <c r="A158" s="12">
        <v>154</v>
      </c>
      <c r="B158" s="25"/>
      <c r="C158" s="25"/>
      <c r="D158" s="25"/>
      <c r="E158" s="31" t="str">
        <f>IF(B158="","",
IFERROR(C158/
IF(Pick_Color=7,(VLOOKUP('Cherry Size Prediction'!B158,'Prediction Table'!$A$2:$H$9,8,FALSE)),
IF(Pick_Color=6,(VLOOKUP('Cherry Size Prediction'!B158,'Prediction Table'!$A$2:$H$9,7,FALSE)),
IF(Pick_Color=5,(VLOOKUP('Cherry Size Prediction'!B158,'Prediction Table'!$A$2:$H$9,6,FALSE)),
IF(Pick_Color=4,(VLOOKUP('Cherry Size Prediction'!B158,'Prediction Table'!$A$2:$H$9,5,FALSE)),
IF(Pick_Color=3,(VLOOKUP('Cherry Size Prediction'!B158,'Prediction Table'!$A$2:$H$9,4,FALSE)),
IF(Pick_Color=2,(VLOOKUP('Cherry Size Prediction'!B158,'Prediction Table'!$A$2:$H$9,3,FALSE)),
IF(Pick_Color=1,(VLOOKUP('Cherry Size Prediction'!B158,'Prediction Table'!$A$2:$H$9,2,FALSE)),
"OVER"))))))),"OVER"))</f>
        <v/>
      </c>
      <c r="F158" s="32" t="str">
        <f>IF(B158="","",
IFERROR(D158/
IF(Pick_Color=7,(VLOOKUP('Cherry Size Prediction'!B158,'Prediction Table'!$A$13:$H$20,8,FALSE)),
IF(Pick_Color=6,(VLOOKUP('Cherry Size Prediction'!B158,'Prediction Table'!$A$13:$H$20,7,FALSE)),
IF(Pick_Color=5,(VLOOKUP('Cherry Size Prediction'!B158,'Prediction Table'!$A$13:$H$20,6,FALSE)),
IF(Pick_Color=4,(VLOOKUP('Cherry Size Prediction'!B158,'Prediction Table'!$A$13:$H$20,5,FALSE)),
IF(Pick_Color=3,(VLOOKUP('Cherry Size Prediction'!B158,'Prediction Table'!$A$13:$H$20,4,FALSE)),
IF(Pick_Color=2,(VLOOKUP('Cherry Size Prediction'!B158,'Prediction Table'!$A$13:$H$20,3,FALSE)),
IF(Pick_Color=1,(VLOOKUP('Cherry Size Prediction'!B158,'Prediction Table'!$A$13:$H$20,2,FALSE)),
"OVER"))))))),"OVER"))</f>
        <v/>
      </c>
      <c r="G158" s="35" t="str">
        <f>IF(D158="","",
IF(F158="OVER",
(IF(D158&gt;=Calculations!$B$11,Calculations!$A$11,
IF(D158&gt;=Calculations!$B$12,Calculations!$A$12,
IF(D158&gt;=Calculations!$B$13,Calculations!$A$13,
IF(D158&gt;=Calculations!$B$14,Calculations!$A$14,
IF(D158&gt;=Calculations!$B$15,Calculations!$A$15,
IF(D158&gt;=Calculations!$B$16,Calculations!$A$16,
IF(D158&gt;=Calculations!$B$17,Calculations!$A$17,
IF(D158&gt;=Calculations!$B$18,Calculations!$A$18))))))))),
(IF(F158&gt;=Calculations!$B$11,Calculations!$A$11,
IF(F158&gt;=Calculations!$B$12,Calculations!$A$12,
IF(F158&gt;=Calculations!$B$13,Calculations!$A$13,
IF(F158&gt;=Calculations!$B$14,Calculations!$A$14,
IF(F158&gt;=Calculations!$B$15,Calculations!$A$15,
IF(F158&gt;=Calculations!$B$16,Calculations!$A$16,
IF(F158&gt;=Calculations!$B$17,Calculations!$A$17,
IF(F158&gt;=Calculations!$B$18,Calculations!$A$18,
IF(F158&gt;=Calculations!$B$19,Calculations!$A$19,"&lt;12"))))))))))))</f>
        <v/>
      </c>
    </row>
    <row r="159" spans="1:7" x14ac:dyDescent="0.3">
      <c r="A159" s="12">
        <v>155</v>
      </c>
      <c r="B159" s="25"/>
      <c r="C159" s="25"/>
      <c r="D159" s="25"/>
      <c r="E159" s="31" t="str">
        <f>IF(B159="","",
IFERROR(C159/
IF(Pick_Color=7,(VLOOKUP('Cherry Size Prediction'!B159,'Prediction Table'!$A$2:$H$9,8,FALSE)),
IF(Pick_Color=6,(VLOOKUP('Cherry Size Prediction'!B159,'Prediction Table'!$A$2:$H$9,7,FALSE)),
IF(Pick_Color=5,(VLOOKUP('Cherry Size Prediction'!B159,'Prediction Table'!$A$2:$H$9,6,FALSE)),
IF(Pick_Color=4,(VLOOKUP('Cherry Size Prediction'!B159,'Prediction Table'!$A$2:$H$9,5,FALSE)),
IF(Pick_Color=3,(VLOOKUP('Cherry Size Prediction'!B159,'Prediction Table'!$A$2:$H$9,4,FALSE)),
IF(Pick_Color=2,(VLOOKUP('Cherry Size Prediction'!B159,'Prediction Table'!$A$2:$H$9,3,FALSE)),
IF(Pick_Color=1,(VLOOKUP('Cherry Size Prediction'!B159,'Prediction Table'!$A$2:$H$9,2,FALSE)),
"OVER"))))))),"OVER"))</f>
        <v/>
      </c>
      <c r="F159" s="32" t="str">
        <f>IF(B159="","",
IFERROR(D159/
IF(Pick_Color=7,(VLOOKUP('Cherry Size Prediction'!B159,'Prediction Table'!$A$13:$H$20,8,FALSE)),
IF(Pick_Color=6,(VLOOKUP('Cherry Size Prediction'!B159,'Prediction Table'!$A$13:$H$20,7,FALSE)),
IF(Pick_Color=5,(VLOOKUP('Cherry Size Prediction'!B159,'Prediction Table'!$A$13:$H$20,6,FALSE)),
IF(Pick_Color=4,(VLOOKUP('Cherry Size Prediction'!B159,'Prediction Table'!$A$13:$H$20,5,FALSE)),
IF(Pick_Color=3,(VLOOKUP('Cherry Size Prediction'!B159,'Prediction Table'!$A$13:$H$20,4,FALSE)),
IF(Pick_Color=2,(VLOOKUP('Cherry Size Prediction'!B159,'Prediction Table'!$A$13:$H$20,3,FALSE)),
IF(Pick_Color=1,(VLOOKUP('Cherry Size Prediction'!B159,'Prediction Table'!$A$13:$H$20,2,FALSE)),
"OVER"))))))),"OVER"))</f>
        <v/>
      </c>
      <c r="G159" s="35" t="str">
        <f>IF(D159="","",
IF(F159="OVER",
(IF(D159&gt;=Calculations!$B$11,Calculations!$A$11,
IF(D159&gt;=Calculations!$B$12,Calculations!$A$12,
IF(D159&gt;=Calculations!$B$13,Calculations!$A$13,
IF(D159&gt;=Calculations!$B$14,Calculations!$A$14,
IF(D159&gt;=Calculations!$B$15,Calculations!$A$15,
IF(D159&gt;=Calculations!$B$16,Calculations!$A$16,
IF(D159&gt;=Calculations!$B$17,Calculations!$A$17,
IF(D159&gt;=Calculations!$B$18,Calculations!$A$18))))))))),
(IF(F159&gt;=Calculations!$B$11,Calculations!$A$11,
IF(F159&gt;=Calculations!$B$12,Calculations!$A$12,
IF(F159&gt;=Calculations!$B$13,Calculations!$A$13,
IF(F159&gt;=Calculations!$B$14,Calculations!$A$14,
IF(F159&gt;=Calculations!$B$15,Calculations!$A$15,
IF(F159&gt;=Calculations!$B$16,Calculations!$A$16,
IF(F159&gt;=Calculations!$B$17,Calculations!$A$17,
IF(F159&gt;=Calculations!$B$18,Calculations!$A$18,
IF(F159&gt;=Calculations!$B$19,Calculations!$A$19,"&lt;12"))))))))))))</f>
        <v/>
      </c>
    </row>
    <row r="160" spans="1:7" x14ac:dyDescent="0.3">
      <c r="A160" s="12">
        <v>156</v>
      </c>
      <c r="B160" s="25"/>
      <c r="C160" s="25"/>
      <c r="D160" s="25"/>
      <c r="E160" s="31" t="str">
        <f>IF(B160="","",
IFERROR(C160/
IF(Pick_Color=7,(VLOOKUP('Cherry Size Prediction'!B160,'Prediction Table'!$A$2:$H$9,8,FALSE)),
IF(Pick_Color=6,(VLOOKUP('Cherry Size Prediction'!B160,'Prediction Table'!$A$2:$H$9,7,FALSE)),
IF(Pick_Color=5,(VLOOKUP('Cherry Size Prediction'!B160,'Prediction Table'!$A$2:$H$9,6,FALSE)),
IF(Pick_Color=4,(VLOOKUP('Cherry Size Prediction'!B160,'Prediction Table'!$A$2:$H$9,5,FALSE)),
IF(Pick_Color=3,(VLOOKUP('Cherry Size Prediction'!B160,'Prediction Table'!$A$2:$H$9,4,FALSE)),
IF(Pick_Color=2,(VLOOKUP('Cherry Size Prediction'!B160,'Prediction Table'!$A$2:$H$9,3,FALSE)),
IF(Pick_Color=1,(VLOOKUP('Cherry Size Prediction'!B160,'Prediction Table'!$A$2:$H$9,2,FALSE)),
"OVER"))))))),"OVER"))</f>
        <v/>
      </c>
      <c r="F160" s="32" t="str">
        <f>IF(B160="","",
IFERROR(D160/
IF(Pick_Color=7,(VLOOKUP('Cherry Size Prediction'!B160,'Prediction Table'!$A$13:$H$20,8,FALSE)),
IF(Pick_Color=6,(VLOOKUP('Cherry Size Prediction'!B160,'Prediction Table'!$A$13:$H$20,7,FALSE)),
IF(Pick_Color=5,(VLOOKUP('Cherry Size Prediction'!B160,'Prediction Table'!$A$13:$H$20,6,FALSE)),
IF(Pick_Color=4,(VLOOKUP('Cherry Size Prediction'!B160,'Prediction Table'!$A$13:$H$20,5,FALSE)),
IF(Pick_Color=3,(VLOOKUP('Cherry Size Prediction'!B160,'Prediction Table'!$A$13:$H$20,4,FALSE)),
IF(Pick_Color=2,(VLOOKUP('Cherry Size Prediction'!B160,'Prediction Table'!$A$13:$H$20,3,FALSE)),
IF(Pick_Color=1,(VLOOKUP('Cherry Size Prediction'!B160,'Prediction Table'!$A$13:$H$20,2,FALSE)),
"OVER"))))))),"OVER"))</f>
        <v/>
      </c>
      <c r="G160" s="35" t="str">
        <f>IF(D160="","",
IF(F160="OVER",
(IF(D160&gt;=Calculations!$B$11,Calculations!$A$11,
IF(D160&gt;=Calculations!$B$12,Calculations!$A$12,
IF(D160&gt;=Calculations!$B$13,Calculations!$A$13,
IF(D160&gt;=Calculations!$B$14,Calculations!$A$14,
IF(D160&gt;=Calculations!$B$15,Calculations!$A$15,
IF(D160&gt;=Calculations!$B$16,Calculations!$A$16,
IF(D160&gt;=Calculations!$B$17,Calculations!$A$17,
IF(D160&gt;=Calculations!$B$18,Calculations!$A$18))))))))),
(IF(F160&gt;=Calculations!$B$11,Calculations!$A$11,
IF(F160&gt;=Calculations!$B$12,Calculations!$A$12,
IF(F160&gt;=Calculations!$B$13,Calculations!$A$13,
IF(F160&gt;=Calculations!$B$14,Calculations!$A$14,
IF(F160&gt;=Calculations!$B$15,Calculations!$A$15,
IF(F160&gt;=Calculations!$B$16,Calculations!$A$16,
IF(F160&gt;=Calculations!$B$17,Calculations!$A$17,
IF(F160&gt;=Calculations!$B$18,Calculations!$A$18,
IF(F160&gt;=Calculations!$B$19,Calculations!$A$19,"&lt;12"))))))))))))</f>
        <v/>
      </c>
    </row>
    <row r="161" spans="1:7" x14ac:dyDescent="0.3">
      <c r="A161" s="12">
        <v>157</v>
      </c>
      <c r="B161" s="25"/>
      <c r="C161" s="25"/>
      <c r="D161" s="25"/>
      <c r="E161" s="31" t="str">
        <f>IF(B161="","",
IFERROR(C161/
IF(Pick_Color=7,(VLOOKUP('Cherry Size Prediction'!B161,'Prediction Table'!$A$2:$H$9,8,FALSE)),
IF(Pick_Color=6,(VLOOKUP('Cherry Size Prediction'!B161,'Prediction Table'!$A$2:$H$9,7,FALSE)),
IF(Pick_Color=5,(VLOOKUP('Cherry Size Prediction'!B161,'Prediction Table'!$A$2:$H$9,6,FALSE)),
IF(Pick_Color=4,(VLOOKUP('Cherry Size Prediction'!B161,'Prediction Table'!$A$2:$H$9,5,FALSE)),
IF(Pick_Color=3,(VLOOKUP('Cherry Size Prediction'!B161,'Prediction Table'!$A$2:$H$9,4,FALSE)),
IF(Pick_Color=2,(VLOOKUP('Cherry Size Prediction'!B161,'Prediction Table'!$A$2:$H$9,3,FALSE)),
IF(Pick_Color=1,(VLOOKUP('Cherry Size Prediction'!B161,'Prediction Table'!$A$2:$H$9,2,FALSE)),
"OVER"))))))),"OVER"))</f>
        <v/>
      </c>
      <c r="F161" s="32" t="str">
        <f>IF(B161="","",
IFERROR(D161/
IF(Pick_Color=7,(VLOOKUP('Cherry Size Prediction'!B161,'Prediction Table'!$A$13:$H$20,8,FALSE)),
IF(Pick_Color=6,(VLOOKUP('Cherry Size Prediction'!B161,'Prediction Table'!$A$13:$H$20,7,FALSE)),
IF(Pick_Color=5,(VLOOKUP('Cherry Size Prediction'!B161,'Prediction Table'!$A$13:$H$20,6,FALSE)),
IF(Pick_Color=4,(VLOOKUP('Cherry Size Prediction'!B161,'Prediction Table'!$A$13:$H$20,5,FALSE)),
IF(Pick_Color=3,(VLOOKUP('Cherry Size Prediction'!B161,'Prediction Table'!$A$13:$H$20,4,FALSE)),
IF(Pick_Color=2,(VLOOKUP('Cherry Size Prediction'!B161,'Prediction Table'!$A$13:$H$20,3,FALSE)),
IF(Pick_Color=1,(VLOOKUP('Cherry Size Prediction'!B161,'Prediction Table'!$A$13:$H$20,2,FALSE)),
"OVER"))))))),"OVER"))</f>
        <v/>
      </c>
      <c r="G161" s="35" t="str">
        <f>IF(D161="","",
IF(F161="OVER",
(IF(D161&gt;=Calculations!$B$11,Calculations!$A$11,
IF(D161&gt;=Calculations!$B$12,Calculations!$A$12,
IF(D161&gt;=Calculations!$B$13,Calculations!$A$13,
IF(D161&gt;=Calculations!$B$14,Calculations!$A$14,
IF(D161&gt;=Calculations!$B$15,Calculations!$A$15,
IF(D161&gt;=Calculations!$B$16,Calculations!$A$16,
IF(D161&gt;=Calculations!$B$17,Calculations!$A$17,
IF(D161&gt;=Calculations!$B$18,Calculations!$A$18))))))))),
(IF(F161&gt;=Calculations!$B$11,Calculations!$A$11,
IF(F161&gt;=Calculations!$B$12,Calculations!$A$12,
IF(F161&gt;=Calculations!$B$13,Calculations!$A$13,
IF(F161&gt;=Calculations!$B$14,Calculations!$A$14,
IF(F161&gt;=Calculations!$B$15,Calculations!$A$15,
IF(F161&gt;=Calculations!$B$16,Calculations!$A$16,
IF(F161&gt;=Calculations!$B$17,Calculations!$A$17,
IF(F161&gt;=Calculations!$B$18,Calculations!$A$18,
IF(F161&gt;=Calculations!$B$19,Calculations!$A$19,"&lt;12"))))))))))))</f>
        <v/>
      </c>
    </row>
    <row r="162" spans="1:7" x14ac:dyDescent="0.3">
      <c r="A162" s="12">
        <v>158</v>
      </c>
      <c r="B162" s="25"/>
      <c r="C162" s="25"/>
      <c r="D162" s="25"/>
      <c r="E162" s="31" t="str">
        <f>IF(B162="","",
IFERROR(C162/
IF(Pick_Color=7,(VLOOKUP('Cherry Size Prediction'!B162,'Prediction Table'!$A$2:$H$9,8,FALSE)),
IF(Pick_Color=6,(VLOOKUP('Cherry Size Prediction'!B162,'Prediction Table'!$A$2:$H$9,7,FALSE)),
IF(Pick_Color=5,(VLOOKUP('Cherry Size Prediction'!B162,'Prediction Table'!$A$2:$H$9,6,FALSE)),
IF(Pick_Color=4,(VLOOKUP('Cherry Size Prediction'!B162,'Prediction Table'!$A$2:$H$9,5,FALSE)),
IF(Pick_Color=3,(VLOOKUP('Cherry Size Prediction'!B162,'Prediction Table'!$A$2:$H$9,4,FALSE)),
IF(Pick_Color=2,(VLOOKUP('Cherry Size Prediction'!B162,'Prediction Table'!$A$2:$H$9,3,FALSE)),
IF(Pick_Color=1,(VLOOKUP('Cherry Size Prediction'!B162,'Prediction Table'!$A$2:$H$9,2,FALSE)),
"OVER"))))))),"OVER"))</f>
        <v/>
      </c>
      <c r="F162" s="32" t="str">
        <f>IF(B162="","",
IFERROR(D162/
IF(Pick_Color=7,(VLOOKUP('Cherry Size Prediction'!B162,'Prediction Table'!$A$13:$H$20,8,FALSE)),
IF(Pick_Color=6,(VLOOKUP('Cherry Size Prediction'!B162,'Prediction Table'!$A$13:$H$20,7,FALSE)),
IF(Pick_Color=5,(VLOOKUP('Cherry Size Prediction'!B162,'Prediction Table'!$A$13:$H$20,6,FALSE)),
IF(Pick_Color=4,(VLOOKUP('Cherry Size Prediction'!B162,'Prediction Table'!$A$13:$H$20,5,FALSE)),
IF(Pick_Color=3,(VLOOKUP('Cherry Size Prediction'!B162,'Prediction Table'!$A$13:$H$20,4,FALSE)),
IF(Pick_Color=2,(VLOOKUP('Cherry Size Prediction'!B162,'Prediction Table'!$A$13:$H$20,3,FALSE)),
IF(Pick_Color=1,(VLOOKUP('Cherry Size Prediction'!B162,'Prediction Table'!$A$13:$H$20,2,FALSE)),
"OVER"))))))),"OVER"))</f>
        <v/>
      </c>
      <c r="G162" s="35" t="str">
        <f>IF(D162="","",
IF(F162="OVER",
(IF(D162&gt;=Calculations!$B$11,Calculations!$A$11,
IF(D162&gt;=Calculations!$B$12,Calculations!$A$12,
IF(D162&gt;=Calculations!$B$13,Calculations!$A$13,
IF(D162&gt;=Calculations!$B$14,Calculations!$A$14,
IF(D162&gt;=Calculations!$B$15,Calculations!$A$15,
IF(D162&gt;=Calculations!$B$16,Calculations!$A$16,
IF(D162&gt;=Calculations!$B$17,Calculations!$A$17,
IF(D162&gt;=Calculations!$B$18,Calculations!$A$18))))))))),
(IF(F162&gt;=Calculations!$B$11,Calculations!$A$11,
IF(F162&gt;=Calculations!$B$12,Calculations!$A$12,
IF(F162&gt;=Calculations!$B$13,Calculations!$A$13,
IF(F162&gt;=Calculations!$B$14,Calculations!$A$14,
IF(F162&gt;=Calculations!$B$15,Calculations!$A$15,
IF(F162&gt;=Calculations!$B$16,Calculations!$A$16,
IF(F162&gt;=Calculations!$B$17,Calculations!$A$17,
IF(F162&gt;=Calculations!$B$18,Calculations!$A$18,
IF(F162&gt;=Calculations!$B$19,Calculations!$A$19,"&lt;12"))))))))))))</f>
        <v/>
      </c>
    </row>
    <row r="163" spans="1:7" x14ac:dyDescent="0.3">
      <c r="A163" s="12">
        <v>159</v>
      </c>
      <c r="B163" s="25"/>
      <c r="C163" s="25"/>
      <c r="D163" s="25"/>
      <c r="E163" s="31" t="str">
        <f>IF(B163="","",
IFERROR(C163/
IF(Pick_Color=7,(VLOOKUP('Cherry Size Prediction'!B163,'Prediction Table'!$A$2:$H$9,8,FALSE)),
IF(Pick_Color=6,(VLOOKUP('Cherry Size Prediction'!B163,'Prediction Table'!$A$2:$H$9,7,FALSE)),
IF(Pick_Color=5,(VLOOKUP('Cherry Size Prediction'!B163,'Prediction Table'!$A$2:$H$9,6,FALSE)),
IF(Pick_Color=4,(VLOOKUP('Cherry Size Prediction'!B163,'Prediction Table'!$A$2:$H$9,5,FALSE)),
IF(Pick_Color=3,(VLOOKUP('Cherry Size Prediction'!B163,'Prediction Table'!$A$2:$H$9,4,FALSE)),
IF(Pick_Color=2,(VLOOKUP('Cherry Size Prediction'!B163,'Prediction Table'!$A$2:$H$9,3,FALSE)),
IF(Pick_Color=1,(VLOOKUP('Cherry Size Prediction'!B163,'Prediction Table'!$A$2:$H$9,2,FALSE)),
"OVER"))))))),"OVER"))</f>
        <v/>
      </c>
      <c r="F163" s="32" t="str">
        <f>IF(B163="","",
IFERROR(D163/
IF(Pick_Color=7,(VLOOKUP('Cherry Size Prediction'!B163,'Prediction Table'!$A$13:$H$20,8,FALSE)),
IF(Pick_Color=6,(VLOOKUP('Cherry Size Prediction'!B163,'Prediction Table'!$A$13:$H$20,7,FALSE)),
IF(Pick_Color=5,(VLOOKUP('Cherry Size Prediction'!B163,'Prediction Table'!$A$13:$H$20,6,FALSE)),
IF(Pick_Color=4,(VLOOKUP('Cherry Size Prediction'!B163,'Prediction Table'!$A$13:$H$20,5,FALSE)),
IF(Pick_Color=3,(VLOOKUP('Cherry Size Prediction'!B163,'Prediction Table'!$A$13:$H$20,4,FALSE)),
IF(Pick_Color=2,(VLOOKUP('Cherry Size Prediction'!B163,'Prediction Table'!$A$13:$H$20,3,FALSE)),
IF(Pick_Color=1,(VLOOKUP('Cherry Size Prediction'!B163,'Prediction Table'!$A$13:$H$20,2,FALSE)),
"OVER"))))))),"OVER"))</f>
        <v/>
      </c>
      <c r="G163" s="35" t="str">
        <f>IF(D163="","",
IF(F163="OVER",
(IF(D163&gt;=Calculations!$B$11,Calculations!$A$11,
IF(D163&gt;=Calculations!$B$12,Calculations!$A$12,
IF(D163&gt;=Calculations!$B$13,Calculations!$A$13,
IF(D163&gt;=Calculations!$B$14,Calculations!$A$14,
IF(D163&gt;=Calculations!$B$15,Calculations!$A$15,
IF(D163&gt;=Calculations!$B$16,Calculations!$A$16,
IF(D163&gt;=Calculations!$B$17,Calculations!$A$17,
IF(D163&gt;=Calculations!$B$18,Calculations!$A$18))))))))),
(IF(F163&gt;=Calculations!$B$11,Calculations!$A$11,
IF(F163&gt;=Calculations!$B$12,Calculations!$A$12,
IF(F163&gt;=Calculations!$B$13,Calculations!$A$13,
IF(F163&gt;=Calculations!$B$14,Calculations!$A$14,
IF(F163&gt;=Calculations!$B$15,Calculations!$A$15,
IF(F163&gt;=Calculations!$B$16,Calculations!$A$16,
IF(F163&gt;=Calculations!$B$17,Calculations!$A$17,
IF(F163&gt;=Calculations!$B$18,Calculations!$A$18,
IF(F163&gt;=Calculations!$B$19,Calculations!$A$19,"&lt;12"))))))))))))</f>
        <v/>
      </c>
    </row>
    <row r="164" spans="1:7" x14ac:dyDescent="0.3">
      <c r="A164" s="12">
        <v>160</v>
      </c>
      <c r="B164" s="25"/>
      <c r="C164" s="25"/>
      <c r="D164" s="25"/>
      <c r="E164" s="31" t="str">
        <f>IF(B164="","",
IFERROR(C164/
IF(Pick_Color=7,(VLOOKUP('Cherry Size Prediction'!B164,'Prediction Table'!$A$2:$H$9,8,FALSE)),
IF(Pick_Color=6,(VLOOKUP('Cherry Size Prediction'!B164,'Prediction Table'!$A$2:$H$9,7,FALSE)),
IF(Pick_Color=5,(VLOOKUP('Cherry Size Prediction'!B164,'Prediction Table'!$A$2:$H$9,6,FALSE)),
IF(Pick_Color=4,(VLOOKUP('Cherry Size Prediction'!B164,'Prediction Table'!$A$2:$H$9,5,FALSE)),
IF(Pick_Color=3,(VLOOKUP('Cherry Size Prediction'!B164,'Prediction Table'!$A$2:$H$9,4,FALSE)),
IF(Pick_Color=2,(VLOOKUP('Cherry Size Prediction'!B164,'Prediction Table'!$A$2:$H$9,3,FALSE)),
IF(Pick_Color=1,(VLOOKUP('Cherry Size Prediction'!B164,'Prediction Table'!$A$2:$H$9,2,FALSE)),
"OVER"))))))),"OVER"))</f>
        <v/>
      </c>
      <c r="F164" s="32" t="str">
        <f>IF(B164="","",
IFERROR(D164/
IF(Pick_Color=7,(VLOOKUP('Cherry Size Prediction'!B164,'Prediction Table'!$A$13:$H$20,8,FALSE)),
IF(Pick_Color=6,(VLOOKUP('Cherry Size Prediction'!B164,'Prediction Table'!$A$13:$H$20,7,FALSE)),
IF(Pick_Color=5,(VLOOKUP('Cherry Size Prediction'!B164,'Prediction Table'!$A$13:$H$20,6,FALSE)),
IF(Pick_Color=4,(VLOOKUP('Cherry Size Prediction'!B164,'Prediction Table'!$A$13:$H$20,5,FALSE)),
IF(Pick_Color=3,(VLOOKUP('Cherry Size Prediction'!B164,'Prediction Table'!$A$13:$H$20,4,FALSE)),
IF(Pick_Color=2,(VLOOKUP('Cherry Size Prediction'!B164,'Prediction Table'!$A$13:$H$20,3,FALSE)),
IF(Pick_Color=1,(VLOOKUP('Cherry Size Prediction'!B164,'Prediction Table'!$A$13:$H$20,2,FALSE)),
"OVER"))))))),"OVER"))</f>
        <v/>
      </c>
      <c r="G164" s="35" t="str">
        <f>IF(D164="","",
IF(F164="OVER",
(IF(D164&gt;=Calculations!$B$11,Calculations!$A$11,
IF(D164&gt;=Calculations!$B$12,Calculations!$A$12,
IF(D164&gt;=Calculations!$B$13,Calculations!$A$13,
IF(D164&gt;=Calculations!$B$14,Calculations!$A$14,
IF(D164&gt;=Calculations!$B$15,Calculations!$A$15,
IF(D164&gt;=Calculations!$B$16,Calculations!$A$16,
IF(D164&gt;=Calculations!$B$17,Calculations!$A$17,
IF(D164&gt;=Calculations!$B$18,Calculations!$A$18))))))))),
(IF(F164&gt;=Calculations!$B$11,Calculations!$A$11,
IF(F164&gt;=Calculations!$B$12,Calculations!$A$12,
IF(F164&gt;=Calculations!$B$13,Calculations!$A$13,
IF(F164&gt;=Calculations!$B$14,Calculations!$A$14,
IF(F164&gt;=Calculations!$B$15,Calculations!$A$15,
IF(F164&gt;=Calculations!$B$16,Calculations!$A$16,
IF(F164&gt;=Calculations!$B$17,Calculations!$A$17,
IF(F164&gt;=Calculations!$B$18,Calculations!$A$18,
IF(F164&gt;=Calculations!$B$19,Calculations!$A$19,"&lt;12"))))))))))))</f>
        <v/>
      </c>
    </row>
    <row r="165" spans="1:7" x14ac:dyDescent="0.3">
      <c r="A165" s="12">
        <v>161</v>
      </c>
      <c r="B165" s="25"/>
      <c r="C165" s="25"/>
      <c r="D165" s="25"/>
      <c r="E165" s="31" t="str">
        <f>IF(B165="","",
IFERROR(C165/
IF(Pick_Color=7,(VLOOKUP('Cherry Size Prediction'!B165,'Prediction Table'!$A$2:$H$9,8,FALSE)),
IF(Pick_Color=6,(VLOOKUP('Cherry Size Prediction'!B165,'Prediction Table'!$A$2:$H$9,7,FALSE)),
IF(Pick_Color=5,(VLOOKUP('Cherry Size Prediction'!B165,'Prediction Table'!$A$2:$H$9,6,FALSE)),
IF(Pick_Color=4,(VLOOKUP('Cherry Size Prediction'!B165,'Prediction Table'!$A$2:$H$9,5,FALSE)),
IF(Pick_Color=3,(VLOOKUP('Cherry Size Prediction'!B165,'Prediction Table'!$A$2:$H$9,4,FALSE)),
IF(Pick_Color=2,(VLOOKUP('Cherry Size Prediction'!B165,'Prediction Table'!$A$2:$H$9,3,FALSE)),
IF(Pick_Color=1,(VLOOKUP('Cherry Size Prediction'!B165,'Prediction Table'!$A$2:$H$9,2,FALSE)),
"OVER"))))))),"OVER"))</f>
        <v/>
      </c>
      <c r="F165" s="32" t="str">
        <f>IF(B165="","",
IFERROR(D165/
IF(Pick_Color=7,(VLOOKUP('Cherry Size Prediction'!B165,'Prediction Table'!$A$13:$H$20,8,FALSE)),
IF(Pick_Color=6,(VLOOKUP('Cherry Size Prediction'!B165,'Prediction Table'!$A$13:$H$20,7,FALSE)),
IF(Pick_Color=5,(VLOOKUP('Cherry Size Prediction'!B165,'Prediction Table'!$A$13:$H$20,6,FALSE)),
IF(Pick_Color=4,(VLOOKUP('Cherry Size Prediction'!B165,'Prediction Table'!$A$13:$H$20,5,FALSE)),
IF(Pick_Color=3,(VLOOKUP('Cherry Size Prediction'!B165,'Prediction Table'!$A$13:$H$20,4,FALSE)),
IF(Pick_Color=2,(VLOOKUP('Cherry Size Prediction'!B165,'Prediction Table'!$A$13:$H$20,3,FALSE)),
IF(Pick_Color=1,(VLOOKUP('Cherry Size Prediction'!B165,'Prediction Table'!$A$13:$H$20,2,FALSE)),
"OVER"))))))),"OVER"))</f>
        <v/>
      </c>
      <c r="G165" s="35" t="str">
        <f>IF(D165="","",
IF(F165="OVER",
(IF(D165&gt;=Calculations!$B$11,Calculations!$A$11,
IF(D165&gt;=Calculations!$B$12,Calculations!$A$12,
IF(D165&gt;=Calculations!$B$13,Calculations!$A$13,
IF(D165&gt;=Calculations!$B$14,Calculations!$A$14,
IF(D165&gt;=Calculations!$B$15,Calculations!$A$15,
IF(D165&gt;=Calculations!$B$16,Calculations!$A$16,
IF(D165&gt;=Calculations!$B$17,Calculations!$A$17,
IF(D165&gt;=Calculations!$B$18,Calculations!$A$18))))))))),
(IF(F165&gt;=Calculations!$B$11,Calculations!$A$11,
IF(F165&gt;=Calculations!$B$12,Calculations!$A$12,
IF(F165&gt;=Calculations!$B$13,Calculations!$A$13,
IF(F165&gt;=Calculations!$B$14,Calculations!$A$14,
IF(F165&gt;=Calculations!$B$15,Calculations!$A$15,
IF(F165&gt;=Calculations!$B$16,Calculations!$A$16,
IF(F165&gt;=Calculations!$B$17,Calculations!$A$17,
IF(F165&gt;=Calculations!$B$18,Calculations!$A$18,
IF(F165&gt;=Calculations!$B$19,Calculations!$A$19,"&lt;12"))))))))))))</f>
        <v/>
      </c>
    </row>
    <row r="166" spans="1:7" x14ac:dyDescent="0.3">
      <c r="A166" s="12">
        <v>162</v>
      </c>
      <c r="B166" s="25"/>
      <c r="C166" s="25"/>
      <c r="D166" s="25"/>
      <c r="E166" s="31" t="str">
        <f>IF(B166="","",
IFERROR(C166/
IF(Pick_Color=7,(VLOOKUP('Cherry Size Prediction'!B166,'Prediction Table'!$A$2:$H$9,8,FALSE)),
IF(Pick_Color=6,(VLOOKUP('Cherry Size Prediction'!B166,'Prediction Table'!$A$2:$H$9,7,FALSE)),
IF(Pick_Color=5,(VLOOKUP('Cherry Size Prediction'!B166,'Prediction Table'!$A$2:$H$9,6,FALSE)),
IF(Pick_Color=4,(VLOOKUP('Cherry Size Prediction'!B166,'Prediction Table'!$A$2:$H$9,5,FALSE)),
IF(Pick_Color=3,(VLOOKUP('Cherry Size Prediction'!B166,'Prediction Table'!$A$2:$H$9,4,FALSE)),
IF(Pick_Color=2,(VLOOKUP('Cherry Size Prediction'!B166,'Prediction Table'!$A$2:$H$9,3,FALSE)),
IF(Pick_Color=1,(VLOOKUP('Cherry Size Prediction'!B166,'Prediction Table'!$A$2:$H$9,2,FALSE)),
"OVER"))))))),"OVER"))</f>
        <v/>
      </c>
      <c r="F166" s="32" t="str">
        <f>IF(B166="","",
IFERROR(D166/
IF(Pick_Color=7,(VLOOKUP('Cherry Size Prediction'!B166,'Prediction Table'!$A$13:$H$20,8,FALSE)),
IF(Pick_Color=6,(VLOOKUP('Cherry Size Prediction'!B166,'Prediction Table'!$A$13:$H$20,7,FALSE)),
IF(Pick_Color=5,(VLOOKUP('Cherry Size Prediction'!B166,'Prediction Table'!$A$13:$H$20,6,FALSE)),
IF(Pick_Color=4,(VLOOKUP('Cherry Size Prediction'!B166,'Prediction Table'!$A$13:$H$20,5,FALSE)),
IF(Pick_Color=3,(VLOOKUP('Cherry Size Prediction'!B166,'Prediction Table'!$A$13:$H$20,4,FALSE)),
IF(Pick_Color=2,(VLOOKUP('Cherry Size Prediction'!B166,'Prediction Table'!$A$13:$H$20,3,FALSE)),
IF(Pick_Color=1,(VLOOKUP('Cherry Size Prediction'!B166,'Prediction Table'!$A$13:$H$20,2,FALSE)),
"OVER"))))))),"OVER"))</f>
        <v/>
      </c>
      <c r="G166" s="35" t="str">
        <f>IF(D166="","",
IF(F166="OVER",
(IF(D166&gt;=Calculations!$B$11,Calculations!$A$11,
IF(D166&gt;=Calculations!$B$12,Calculations!$A$12,
IF(D166&gt;=Calculations!$B$13,Calculations!$A$13,
IF(D166&gt;=Calculations!$B$14,Calculations!$A$14,
IF(D166&gt;=Calculations!$B$15,Calculations!$A$15,
IF(D166&gt;=Calculations!$B$16,Calculations!$A$16,
IF(D166&gt;=Calculations!$B$17,Calculations!$A$17,
IF(D166&gt;=Calculations!$B$18,Calculations!$A$18))))))))),
(IF(F166&gt;=Calculations!$B$11,Calculations!$A$11,
IF(F166&gt;=Calculations!$B$12,Calculations!$A$12,
IF(F166&gt;=Calculations!$B$13,Calculations!$A$13,
IF(F166&gt;=Calculations!$B$14,Calculations!$A$14,
IF(F166&gt;=Calculations!$B$15,Calculations!$A$15,
IF(F166&gt;=Calculations!$B$16,Calculations!$A$16,
IF(F166&gt;=Calculations!$B$17,Calculations!$A$17,
IF(F166&gt;=Calculations!$B$18,Calculations!$A$18,
IF(F166&gt;=Calculations!$B$19,Calculations!$A$19,"&lt;12"))))))))))))</f>
        <v/>
      </c>
    </row>
    <row r="167" spans="1:7" x14ac:dyDescent="0.3">
      <c r="A167" s="12">
        <v>163</v>
      </c>
      <c r="B167" s="25"/>
      <c r="C167" s="25"/>
      <c r="D167" s="25"/>
      <c r="E167" s="31" t="str">
        <f>IF(B167="","",
IFERROR(C167/
IF(Pick_Color=7,(VLOOKUP('Cherry Size Prediction'!B167,'Prediction Table'!$A$2:$H$9,8,FALSE)),
IF(Pick_Color=6,(VLOOKUP('Cherry Size Prediction'!B167,'Prediction Table'!$A$2:$H$9,7,FALSE)),
IF(Pick_Color=5,(VLOOKUP('Cherry Size Prediction'!B167,'Prediction Table'!$A$2:$H$9,6,FALSE)),
IF(Pick_Color=4,(VLOOKUP('Cherry Size Prediction'!B167,'Prediction Table'!$A$2:$H$9,5,FALSE)),
IF(Pick_Color=3,(VLOOKUP('Cherry Size Prediction'!B167,'Prediction Table'!$A$2:$H$9,4,FALSE)),
IF(Pick_Color=2,(VLOOKUP('Cherry Size Prediction'!B167,'Prediction Table'!$A$2:$H$9,3,FALSE)),
IF(Pick_Color=1,(VLOOKUP('Cherry Size Prediction'!B167,'Prediction Table'!$A$2:$H$9,2,FALSE)),
"OVER"))))))),"OVER"))</f>
        <v/>
      </c>
      <c r="F167" s="32" t="str">
        <f>IF(B167="","",
IFERROR(D167/
IF(Pick_Color=7,(VLOOKUP('Cherry Size Prediction'!B167,'Prediction Table'!$A$13:$H$20,8,FALSE)),
IF(Pick_Color=6,(VLOOKUP('Cherry Size Prediction'!B167,'Prediction Table'!$A$13:$H$20,7,FALSE)),
IF(Pick_Color=5,(VLOOKUP('Cherry Size Prediction'!B167,'Prediction Table'!$A$13:$H$20,6,FALSE)),
IF(Pick_Color=4,(VLOOKUP('Cherry Size Prediction'!B167,'Prediction Table'!$A$13:$H$20,5,FALSE)),
IF(Pick_Color=3,(VLOOKUP('Cherry Size Prediction'!B167,'Prediction Table'!$A$13:$H$20,4,FALSE)),
IF(Pick_Color=2,(VLOOKUP('Cherry Size Prediction'!B167,'Prediction Table'!$A$13:$H$20,3,FALSE)),
IF(Pick_Color=1,(VLOOKUP('Cherry Size Prediction'!B167,'Prediction Table'!$A$13:$H$20,2,FALSE)),
"OVER"))))))),"OVER"))</f>
        <v/>
      </c>
      <c r="G167" s="35" t="str">
        <f>IF(D167="","",
IF(F167="OVER",
(IF(D167&gt;=Calculations!$B$11,Calculations!$A$11,
IF(D167&gt;=Calculations!$B$12,Calculations!$A$12,
IF(D167&gt;=Calculations!$B$13,Calculations!$A$13,
IF(D167&gt;=Calculations!$B$14,Calculations!$A$14,
IF(D167&gt;=Calculations!$B$15,Calculations!$A$15,
IF(D167&gt;=Calculations!$B$16,Calculations!$A$16,
IF(D167&gt;=Calculations!$B$17,Calculations!$A$17,
IF(D167&gt;=Calculations!$B$18,Calculations!$A$18))))))))),
(IF(F167&gt;=Calculations!$B$11,Calculations!$A$11,
IF(F167&gt;=Calculations!$B$12,Calculations!$A$12,
IF(F167&gt;=Calculations!$B$13,Calculations!$A$13,
IF(F167&gt;=Calculations!$B$14,Calculations!$A$14,
IF(F167&gt;=Calculations!$B$15,Calculations!$A$15,
IF(F167&gt;=Calculations!$B$16,Calculations!$A$16,
IF(F167&gt;=Calculations!$B$17,Calculations!$A$17,
IF(F167&gt;=Calculations!$B$18,Calculations!$A$18,
IF(F167&gt;=Calculations!$B$19,Calculations!$A$19,"&lt;12"))))))))))))</f>
        <v/>
      </c>
    </row>
    <row r="168" spans="1:7" x14ac:dyDescent="0.3">
      <c r="A168" s="12">
        <v>164</v>
      </c>
      <c r="B168" s="25"/>
      <c r="C168" s="25"/>
      <c r="D168" s="25"/>
      <c r="E168" s="31" t="str">
        <f>IF(B168="","",
IFERROR(C168/
IF(Pick_Color=7,(VLOOKUP('Cherry Size Prediction'!B168,'Prediction Table'!$A$2:$H$9,8,FALSE)),
IF(Pick_Color=6,(VLOOKUP('Cherry Size Prediction'!B168,'Prediction Table'!$A$2:$H$9,7,FALSE)),
IF(Pick_Color=5,(VLOOKUP('Cherry Size Prediction'!B168,'Prediction Table'!$A$2:$H$9,6,FALSE)),
IF(Pick_Color=4,(VLOOKUP('Cherry Size Prediction'!B168,'Prediction Table'!$A$2:$H$9,5,FALSE)),
IF(Pick_Color=3,(VLOOKUP('Cherry Size Prediction'!B168,'Prediction Table'!$A$2:$H$9,4,FALSE)),
IF(Pick_Color=2,(VLOOKUP('Cherry Size Prediction'!B168,'Prediction Table'!$A$2:$H$9,3,FALSE)),
IF(Pick_Color=1,(VLOOKUP('Cherry Size Prediction'!B168,'Prediction Table'!$A$2:$H$9,2,FALSE)),
"OVER"))))))),"OVER"))</f>
        <v/>
      </c>
      <c r="F168" s="32" t="str">
        <f>IF(B168="","",
IFERROR(D168/
IF(Pick_Color=7,(VLOOKUP('Cherry Size Prediction'!B168,'Prediction Table'!$A$13:$H$20,8,FALSE)),
IF(Pick_Color=6,(VLOOKUP('Cherry Size Prediction'!B168,'Prediction Table'!$A$13:$H$20,7,FALSE)),
IF(Pick_Color=5,(VLOOKUP('Cherry Size Prediction'!B168,'Prediction Table'!$A$13:$H$20,6,FALSE)),
IF(Pick_Color=4,(VLOOKUP('Cherry Size Prediction'!B168,'Prediction Table'!$A$13:$H$20,5,FALSE)),
IF(Pick_Color=3,(VLOOKUP('Cherry Size Prediction'!B168,'Prediction Table'!$A$13:$H$20,4,FALSE)),
IF(Pick_Color=2,(VLOOKUP('Cherry Size Prediction'!B168,'Prediction Table'!$A$13:$H$20,3,FALSE)),
IF(Pick_Color=1,(VLOOKUP('Cherry Size Prediction'!B168,'Prediction Table'!$A$13:$H$20,2,FALSE)),
"OVER"))))))),"OVER"))</f>
        <v/>
      </c>
      <c r="G168" s="35" t="str">
        <f>IF(D168="","",
IF(F168="OVER",
(IF(D168&gt;=Calculations!$B$11,Calculations!$A$11,
IF(D168&gt;=Calculations!$B$12,Calculations!$A$12,
IF(D168&gt;=Calculations!$B$13,Calculations!$A$13,
IF(D168&gt;=Calculations!$B$14,Calculations!$A$14,
IF(D168&gt;=Calculations!$B$15,Calculations!$A$15,
IF(D168&gt;=Calculations!$B$16,Calculations!$A$16,
IF(D168&gt;=Calculations!$B$17,Calculations!$A$17,
IF(D168&gt;=Calculations!$B$18,Calculations!$A$18))))))))),
(IF(F168&gt;=Calculations!$B$11,Calculations!$A$11,
IF(F168&gt;=Calculations!$B$12,Calculations!$A$12,
IF(F168&gt;=Calculations!$B$13,Calculations!$A$13,
IF(F168&gt;=Calculations!$B$14,Calculations!$A$14,
IF(F168&gt;=Calculations!$B$15,Calculations!$A$15,
IF(F168&gt;=Calculations!$B$16,Calculations!$A$16,
IF(F168&gt;=Calculations!$B$17,Calculations!$A$17,
IF(F168&gt;=Calculations!$B$18,Calculations!$A$18,
IF(F168&gt;=Calculations!$B$19,Calculations!$A$19,"&lt;12"))))))))))))</f>
        <v/>
      </c>
    </row>
    <row r="169" spans="1:7" x14ac:dyDescent="0.3">
      <c r="A169" s="12">
        <v>165</v>
      </c>
      <c r="B169" s="25"/>
      <c r="C169" s="25"/>
      <c r="D169" s="25"/>
      <c r="E169" s="31" t="str">
        <f>IF(B169="","",
IFERROR(C169/
IF(Pick_Color=7,(VLOOKUP('Cherry Size Prediction'!B169,'Prediction Table'!$A$2:$H$9,8,FALSE)),
IF(Pick_Color=6,(VLOOKUP('Cherry Size Prediction'!B169,'Prediction Table'!$A$2:$H$9,7,FALSE)),
IF(Pick_Color=5,(VLOOKUP('Cherry Size Prediction'!B169,'Prediction Table'!$A$2:$H$9,6,FALSE)),
IF(Pick_Color=4,(VLOOKUP('Cherry Size Prediction'!B169,'Prediction Table'!$A$2:$H$9,5,FALSE)),
IF(Pick_Color=3,(VLOOKUP('Cherry Size Prediction'!B169,'Prediction Table'!$A$2:$H$9,4,FALSE)),
IF(Pick_Color=2,(VLOOKUP('Cherry Size Prediction'!B169,'Prediction Table'!$A$2:$H$9,3,FALSE)),
IF(Pick_Color=1,(VLOOKUP('Cherry Size Prediction'!B169,'Prediction Table'!$A$2:$H$9,2,FALSE)),
"OVER"))))))),"OVER"))</f>
        <v/>
      </c>
      <c r="F169" s="32" t="str">
        <f>IF(B169="","",
IFERROR(D169/
IF(Pick_Color=7,(VLOOKUP('Cherry Size Prediction'!B169,'Prediction Table'!$A$13:$H$20,8,FALSE)),
IF(Pick_Color=6,(VLOOKUP('Cherry Size Prediction'!B169,'Prediction Table'!$A$13:$H$20,7,FALSE)),
IF(Pick_Color=5,(VLOOKUP('Cherry Size Prediction'!B169,'Prediction Table'!$A$13:$H$20,6,FALSE)),
IF(Pick_Color=4,(VLOOKUP('Cherry Size Prediction'!B169,'Prediction Table'!$A$13:$H$20,5,FALSE)),
IF(Pick_Color=3,(VLOOKUP('Cherry Size Prediction'!B169,'Prediction Table'!$A$13:$H$20,4,FALSE)),
IF(Pick_Color=2,(VLOOKUP('Cherry Size Prediction'!B169,'Prediction Table'!$A$13:$H$20,3,FALSE)),
IF(Pick_Color=1,(VLOOKUP('Cherry Size Prediction'!B169,'Prediction Table'!$A$13:$H$20,2,FALSE)),
"OVER"))))))),"OVER"))</f>
        <v/>
      </c>
      <c r="G169" s="35" t="str">
        <f>IF(D169="","",
IF(F169="OVER",
(IF(D169&gt;=Calculations!$B$11,Calculations!$A$11,
IF(D169&gt;=Calculations!$B$12,Calculations!$A$12,
IF(D169&gt;=Calculations!$B$13,Calculations!$A$13,
IF(D169&gt;=Calculations!$B$14,Calculations!$A$14,
IF(D169&gt;=Calculations!$B$15,Calculations!$A$15,
IF(D169&gt;=Calculations!$B$16,Calculations!$A$16,
IF(D169&gt;=Calculations!$B$17,Calculations!$A$17,
IF(D169&gt;=Calculations!$B$18,Calculations!$A$18))))))))),
(IF(F169&gt;=Calculations!$B$11,Calculations!$A$11,
IF(F169&gt;=Calculations!$B$12,Calculations!$A$12,
IF(F169&gt;=Calculations!$B$13,Calculations!$A$13,
IF(F169&gt;=Calculations!$B$14,Calculations!$A$14,
IF(F169&gt;=Calculations!$B$15,Calculations!$A$15,
IF(F169&gt;=Calculations!$B$16,Calculations!$A$16,
IF(F169&gt;=Calculations!$B$17,Calculations!$A$17,
IF(F169&gt;=Calculations!$B$18,Calculations!$A$18,
IF(F169&gt;=Calculations!$B$19,Calculations!$A$19,"&lt;12"))))))))))))</f>
        <v/>
      </c>
    </row>
    <row r="170" spans="1:7" x14ac:dyDescent="0.3">
      <c r="A170" s="12">
        <v>166</v>
      </c>
      <c r="B170" s="25"/>
      <c r="C170" s="25"/>
      <c r="D170" s="25"/>
      <c r="E170" s="31" t="str">
        <f>IF(B170="","",
IFERROR(C170/
IF(Pick_Color=7,(VLOOKUP('Cherry Size Prediction'!B170,'Prediction Table'!$A$2:$H$9,8,FALSE)),
IF(Pick_Color=6,(VLOOKUP('Cherry Size Prediction'!B170,'Prediction Table'!$A$2:$H$9,7,FALSE)),
IF(Pick_Color=5,(VLOOKUP('Cherry Size Prediction'!B170,'Prediction Table'!$A$2:$H$9,6,FALSE)),
IF(Pick_Color=4,(VLOOKUP('Cherry Size Prediction'!B170,'Prediction Table'!$A$2:$H$9,5,FALSE)),
IF(Pick_Color=3,(VLOOKUP('Cherry Size Prediction'!B170,'Prediction Table'!$A$2:$H$9,4,FALSE)),
IF(Pick_Color=2,(VLOOKUP('Cherry Size Prediction'!B170,'Prediction Table'!$A$2:$H$9,3,FALSE)),
IF(Pick_Color=1,(VLOOKUP('Cherry Size Prediction'!B170,'Prediction Table'!$A$2:$H$9,2,FALSE)),
"OVER"))))))),"OVER"))</f>
        <v/>
      </c>
      <c r="F170" s="32" t="str">
        <f>IF(B170="","",
IFERROR(D170/
IF(Pick_Color=7,(VLOOKUP('Cherry Size Prediction'!B170,'Prediction Table'!$A$13:$H$20,8,FALSE)),
IF(Pick_Color=6,(VLOOKUP('Cherry Size Prediction'!B170,'Prediction Table'!$A$13:$H$20,7,FALSE)),
IF(Pick_Color=5,(VLOOKUP('Cherry Size Prediction'!B170,'Prediction Table'!$A$13:$H$20,6,FALSE)),
IF(Pick_Color=4,(VLOOKUP('Cherry Size Prediction'!B170,'Prediction Table'!$A$13:$H$20,5,FALSE)),
IF(Pick_Color=3,(VLOOKUP('Cherry Size Prediction'!B170,'Prediction Table'!$A$13:$H$20,4,FALSE)),
IF(Pick_Color=2,(VLOOKUP('Cherry Size Prediction'!B170,'Prediction Table'!$A$13:$H$20,3,FALSE)),
IF(Pick_Color=1,(VLOOKUP('Cherry Size Prediction'!B170,'Prediction Table'!$A$13:$H$20,2,FALSE)),
"OVER"))))))),"OVER"))</f>
        <v/>
      </c>
      <c r="G170" s="35" t="str">
        <f>IF(D170="","",
IF(F170="OVER",
(IF(D170&gt;=Calculations!$B$11,Calculations!$A$11,
IF(D170&gt;=Calculations!$B$12,Calculations!$A$12,
IF(D170&gt;=Calculations!$B$13,Calculations!$A$13,
IF(D170&gt;=Calculations!$B$14,Calculations!$A$14,
IF(D170&gt;=Calculations!$B$15,Calculations!$A$15,
IF(D170&gt;=Calculations!$B$16,Calculations!$A$16,
IF(D170&gt;=Calculations!$B$17,Calculations!$A$17,
IF(D170&gt;=Calculations!$B$18,Calculations!$A$18))))))))),
(IF(F170&gt;=Calculations!$B$11,Calculations!$A$11,
IF(F170&gt;=Calculations!$B$12,Calculations!$A$12,
IF(F170&gt;=Calculations!$B$13,Calculations!$A$13,
IF(F170&gt;=Calculations!$B$14,Calculations!$A$14,
IF(F170&gt;=Calculations!$B$15,Calculations!$A$15,
IF(F170&gt;=Calculations!$B$16,Calculations!$A$16,
IF(F170&gt;=Calculations!$B$17,Calculations!$A$17,
IF(F170&gt;=Calculations!$B$18,Calculations!$A$18,
IF(F170&gt;=Calculations!$B$19,Calculations!$A$19,"&lt;12"))))))))))))</f>
        <v/>
      </c>
    </row>
    <row r="171" spans="1:7" x14ac:dyDescent="0.3">
      <c r="A171" s="12">
        <v>167</v>
      </c>
      <c r="B171" s="25"/>
      <c r="C171" s="25"/>
      <c r="D171" s="25"/>
      <c r="E171" s="31" t="str">
        <f>IF(B171="","",
IFERROR(C171/
IF(Pick_Color=7,(VLOOKUP('Cherry Size Prediction'!B171,'Prediction Table'!$A$2:$H$9,8,FALSE)),
IF(Pick_Color=6,(VLOOKUP('Cherry Size Prediction'!B171,'Prediction Table'!$A$2:$H$9,7,FALSE)),
IF(Pick_Color=5,(VLOOKUP('Cherry Size Prediction'!B171,'Prediction Table'!$A$2:$H$9,6,FALSE)),
IF(Pick_Color=4,(VLOOKUP('Cherry Size Prediction'!B171,'Prediction Table'!$A$2:$H$9,5,FALSE)),
IF(Pick_Color=3,(VLOOKUP('Cherry Size Prediction'!B171,'Prediction Table'!$A$2:$H$9,4,FALSE)),
IF(Pick_Color=2,(VLOOKUP('Cherry Size Prediction'!B171,'Prediction Table'!$A$2:$H$9,3,FALSE)),
IF(Pick_Color=1,(VLOOKUP('Cherry Size Prediction'!B171,'Prediction Table'!$A$2:$H$9,2,FALSE)),
"OVER"))))))),"OVER"))</f>
        <v/>
      </c>
      <c r="F171" s="32" t="str">
        <f>IF(B171="","",
IFERROR(D171/
IF(Pick_Color=7,(VLOOKUP('Cherry Size Prediction'!B171,'Prediction Table'!$A$13:$H$20,8,FALSE)),
IF(Pick_Color=6,(VLOOKUP('Cherry Size Prediction'!B171,'Prediction Table'!$A$13:$H$20,7,FALSE)),
IF(Pick_Color=5,(VLOOKUP('Cherry Size Prediction'!B171,'Prediction Table'!$A$13:$H$20,6,FALSE)),
IF(Pick_Color=4,(VLOOKUP('Cherry Size Prediction'!B171,'Prediction Table'!$A$13:$H$20,5,FALSE)),
IF(Pick_Color=3,(VLOOKUP('Cherry Size Prediction'!B171,'Prediction Table'!$A$13:$H$20,4,FALSE)),
IF(Pick_Color=2,(VLOOKUP('Cherry Size Prediction'!B171,'Prediction Table'!$A$13:$H$20,3,FALSE)),
IF(Pick_Color=1,(VLOOKUP('Cherry Size Prediction'!B171,'Prediction Table'!$A$13:$H$20,2,FALSE)),
"OVER"))))))),"OVER"))</f>
        <v/>
      </c>
      <c r="G171" s="35" t="str">
        <f>IF(D171="","",
IF(F171="OVER",
(IF(D171&gt;=Calculations!$B$11,Calculations!$A$11,
IF(D171&gt;=Calculations!$B$12,Calculations!$A$12,
IF(D171&gt;=Calculations!$B$13,Calculations!$A$13,
IF(D171&gt;=Calculations!$B$14,Calculations!$A$14,
IF(D171&gt;=Calculations!$B$15,Calculations!$A$15,
IF(D171&gt;=Calculations!$B$16,Calculations!$A$16,
IF(D171&gt;=Calculations!$B$17,Calculations!$A$17,
IF(D171&gt;=Calculations!$B$18,Calculations!$A$18))))))))),
(IF(F171&gt;=Calculations!$B$11,Calculations!$A$11,
IF(F171&gt;=Calculations!$B$12,Calculations!$A$12,
IF(F171&gt;=Calculations!$B$13,Calculations!$A$13,
IF(F171&gt;=Calculations!$B$14,Calculations!$A$14,
IF(F171&gt;=Calculations!$B$15,Calculations!$A$15,
IF(F171&gt;=Calculations!$B$16,Calculations!$A$16,
IF(F171&gt;=Calculations!$B$17,Calculations!$A$17,
IF(F171&gt;=Calculations!$B$18,Calculations!$A$18,
IF(F171&gt;=Calculations!$B$19,Calculations!$A$19,"&lt;12"))))))))))))</f>
        <v/>
      </c>
    </row>
    <row r="172" spans="1:7" x14ac:dyDescent="0.3">
      <c r="A172" s="12">
        <v>168</v>
      </c>
      <c r="B172" s="25"/>
      <c r="C172" s="25"/>
      <c r="D172" s="25"/>
      <c r="E172" s="31" t="str">
        <f>IF(B172="","",
IFERROR(C172/
IF(Pick_Color=7,(VLOOKUP('Cherry Size Prediction'!B172,'Prediction Table'!$A$2:$H$9,8,FALSE)),
IF(Pick_Color=6,(VLOOKUP('Cherry Size Prediction'!B172,'Prediction Table'!$A$2:$H$9,7,FALSE)),
IF(Pick_Color=5,(VLOOKUP('Cherry Size Prediction'!B172,'Prediction Table'!$A$2:$H$9,6,FALSE)),
IF(Pick_Color=4,(VLOOKUP('Cherry Size Prediction'!B172,'Prediction Table'!$A$2:$H$9,5,FALSE)),
IF(Pick_Color=3,(VLOOKUP('Cherry Size Prediction'!B172,'Prediction Table'!$A$2:$H$9,4,FALSE)),
IF(Pick_Color=2,(VLOOKUP('Cherry Size Prediction'!B172,'Prediction Table'!$A$2:$H$9,3,FALSE)),
IF(Pick_Color=1,(VLOOKUP('Cherry Size Prediction'!B172,'Prediction Table'!$A$2:$H$9,2,FALSE)),
"OVER"))))))),"OVER"))</f>
        <v/>
      </c>
      <c r="F172" s="32" t="str">
        <f>IF(B172="","",
IFERROR(D172/
IF(Pick_Color=7,(VLOOKUP('Cherry Size Prediction'!B172,'Prediction Table'!$A$13:$H$20,8,FALSE)),
IF(Pick_Color=6,(VLOOKUP('Cherry Size Prediction'!B172,'Prediction Table'!$A$13:$H$20,7,FALSE)),
IF(Pick_Color=5,(VLOOKUP('Cherry Size Prediction'!B172,'Prediction Table'!$A$13:$H$20,6,FALSE)),
IF(Pick_Color=4,(VLOOKUP('Cherry Size Prediction'!B172,'Prediction Table'!$A$13:$H$20,5,FALSE)),
IF(Pick_Color=3,(VLOOKUP('Cherry Size Prediction'!B172,'Prediction Table'!$A$13:$H$20,4,FALSE)),
IF(Pick_Color=2,(VLOOKUP('Cherry Size Prediction'!B172,'Prediction Table'!$A$13:$H$20,3,FALSE)),
IF(Pick_Color=1,(VLOOKUP('Cherry Size Prediction'!B172,'Prediction Table'!$A$13:$H$20,2,FALSE)),
"OVER"))))))),"OVER"))</f>
        <v/>
      </c>
      <c r="G172" s="35" t="str">
        <f>IF(D172="","",
IF(F172="OVER",
(IF(D172&gt;=Calculations!$B$11,Calculations!$A$11,
IF(D172&gt;=Calculations!$B$12,Calculations!$A$12,
IF(D172&gt;=Calculations!$B$13,Calculations!$A$13,
IF(D172&gt;=Calculations!$B$14,Calculations!$A$14,
IF(D172&gt;=Calculations!$B$15,Calculations!$A$15,
IF(D172&gt;=Calculations!$B$16,Calculations!$A$16,
IF(D172&gt;=Calculations!$B$17,Calculations!$A$17,
IF(D172&gt;=Calculations!$B$18,Calculations!$A$18))))))))),
(IF(F172&gt;=Calculations!$B$11,Calculations!$A$11,
IF(F172&gt;=Calculations!$B$12,Calculations!$A$12,
IF(F172&gt;=Calculations!$B$13,Calculations!$A$13,
IF(F172&gt;=Calculations!$B$14,Calculations!$A$14,
IF(F172&gt;=Calculations!$B$15,Calculations!$A$15,
IF(F172&gt;=Calculations!$B$16,Calculations!$A$16,
IF(F172&gt;=Calculations!$B$17,Calculations!$A$17,
IF(F172&gt;=Calculations!$B$18,Calculations!$A$18,
IF(F172&gt;=Calculations!$B$19,Calculations!$A$19,"&lt;12"))))))))))))</f>
        <v/>
      </c>
    </row>
    <row r="173" spans="1:7" x14ac:dyDescent="0.3">
      <c r="A173" s="12">
        <v>169</v>
      </c>
      <c r="B173" s="25"/>
      <c r="C173" s="25"/>
      <c r="D173" s="25"/>
      <c r="E173" s="31" t="str">
        <f>IF(B173="","",
IFERROR(C173/
IF(Pick_Color=7,(VLOOKUP('Cherry Size Prediction'!B173,'Prediction Table'!$A$2:$H$9,8,FALSE)),
IF(Pick_Color=6,(VLOOKUP('Cherry Size Prediction'!B173,'Prediction Table'!$A$2:$H$9,7,FALSE)),
IF(Pick_Color=5,(VLOOKUP('Cherry Size Prediction'!B173,'Prediction Table'!$A$2:$H$9,6,FALSE)),
IF(Pick_Color=4,(VLOOKUP('Cherry Size Prediction'!B173,'Prediction Table'!$A$2:$H$9,5,FALSE)),
IF(Pick_Color=3,(VLOOKUP('Cherry Size Prediction'!B173,'Prediction Table'!$A$2:$H$9,4,FALSE)),
IF(Pick_Color=2,(VLOOKUP('Cherry Size Prediction'!B173,'Prediction Table'!$A$2:$H$9,3,FALSE)),
IF(Pick_Color=1,(VLOOKUP('Cherry Size Prediction'!B173,'Prediction Table'!$A$2:$H$9,2,FALSE)),
"OVER"))))))),"OVER"))</f>
        <v/>
      </c>
      <c r="F173" s="32" t="str">
        <f>IF(B173="","",
IFERROR(D173/
IF(Pick_Color=7,(VLOOKUP('Cherry Size Prediction'!B173,'Prediction Table'!$A$13:$H$20,8,FALSE)),
IF(Pick_Color=6,(VLOOKUP('Cherry Size Prediction'!B173,'Prediction Table'!$A$13:$H$20,7,FALSE)),
IF(Pick_Color=5,(VLOOKUP('Cherry Size Prediction'!B173,'Prediction Table'!$A$13:$H$20,6,FALSE)),
IF(Pick_Color=4,(VLOOKUP('Cherry Size Prediction'!B173,'Prediction Table'!$A$13:$H$20,5,FALSE)),
IF(Pick_Color=3,(VLOOKUP('Cherry Size Prediction'!B173,'Prediction Table'!$A$13:$H$20,4,FALSE)),
IF(Pick_Color=2,(VLOOKUP('Cherry Size Prediction'!B173,'Prediction Table'!$A$13:$H$20,3,FALSE)),
IF(Pick_Color=1,(VLOOKUP('Cherry Size Prediction'!B173,'Prediction Table'!$A$13:$H$20,2,FALSE)),
"OVER"))))))),"OVER"))</f>
        <v/>
      </c>
      <c r="G173" s="35" t="str">
        <f>IF(D173="","",
IF(F173="OVER",
(IF(D173&gt;=Calculations!$B$11,Calculations!$A$11,
IF(D173&gt;=Calculations!$B$12,Calculations!$A$12,
IF(D173&gt;=Calculations!$B$13,Calculations!$A$13,
IF(D173&gt;=Calculations!$B$14,Calculations!$A$14,
IF(D173&gt;=Calculations!$B$15,Calculations!$A$15,
IF(D173&gt;=Calculations!$B$16,Calculations!$A$16,
IF(D173&gt;=Calculations!$B$17,Calculations!$A$17,
IF(D173&gt;=Calculations!$B$18,Calculations!$A$18))))))))),
(IF(F173&gt;=Calculations!$B$11,Calculations!$A$11,
IF(F173&gt;=Calculations!$B$12,Calculations!$A$12,
IF(F173&gt;=Calculations!$B$13,Calculations!$A$13,
IF(F173&gt;=Calculations!$B$14,Calculations!$A$14,
IF(F173&gt;=Calculations!$B$15,Calculations!$A$15,
IF(F173&gt;=Calculations!$B$16,Calculations!$A$16,
IF(F173&gt;=Calculations!$B$17,Calculations!$A$17,
IF(F173&gt;=Calculations!$B$18,Calculations!$A$18,
IF(F173&gt;=Calculations!$B$19,Calculations!$A$19,"&lt;12"))))))))))))</f>
        <v/>
      </c>
    </row>
    <row r="174" spans="1:7" x14ac:dyDescent="0.3">
      <c r="A174" s="12">
        <v>170</v>
      </c>
      <c r="B174" s="25"/>
      <c r="C174" s="25"/>
      <c r="D174" s="25"/>
      <c r="E174" s="31" t="str">
        <f>IF(B174="","",
IFERROR(C174/
IF(Pick_Color=7,(VLOOKUP('Cherry Size Prediction'!B174,'Prediction Table'!$A$2:$H$9,8,FALSE)),
IF(Pick_Color=6,(VLOOKUP('Cherry Size Prediction'!B174,'Prediction Table'!$A$2:$H$9,7,FALSE)),
IF(Pick_Color=5,(VLOOKUP('Cherry Size Prediction'!B174,'Prediction Table'!$A$2:$H$9,6,FALSE)),
IF(Pick_Color=4,(VLOOKUP('Cherry Size Prediction'!B174,'Prediction Table'!$A$2:$H$9,5,FALSE)),
IF(Pick_Color=3,(VLOOKUP('Cherry Size Prediction'!B174,'Prediction Table'!$A$2:$H$9,4,FALSE)),
IF(Pick_Color=2,(VLOOKUP('Cherry Size Prediction'!B174,'Prediction Table'!$A$2:$H$9,3,FALSE)),
IF(Pick_Color=1,(VLOOKUP('Cherry Size Prediction'!B174,'Prediction Table'!$A$2:$H$9,2,FALSE)),
"OVER"))))))),"OVER"))</f>
        <v/>
      </c>
      <c r="F174" s="32" t="str">
        <f>IF(B174="","",
IFERROR(D174/
IF(Pick_Color=7,(VLOOKUP('Cherry Size Prediction'!B174,'Prediction Table'!$A$13:$H$20,8,FALSE)),
IF(Pick_Color=6,(VLOOKUP('Cherry Size Prediction'!B174,'Prediction Table'!$A$13:$H$20,7,FALSE)),
IF(Pick_Color=5,(VLOOKUP('Cherry Size Prediction'!B174,'Prediction Table'!$A$13:$H$20,6,FALSE)),
IF(Pick_Color=4,(VLOOKUP('Cherry Size Prediction'!B174,'Prediction Table'!$A$13:$H$20,5,FALSE)),
IF(Pick_Color=3,(VLOOKUP('Cherry Size Prediction'!B174,'Prediction Table'!$A$13:$H$20,4,FALSE)),
IF(Pick_Color=2,(VLOOKUP('Cherry Size Prediction'!B174,'Prediction Table'!$A$13:$H$20,3,FALSE)),
IF(Pick_Color=1,(VLOOKUP('Cherry Size Prediction'!B174,'Prediction Table'!$A$13:$H$20,2,FALSE)),
"OVER"))))))),"OVER"))</f>
        <v/>
      </c>
      <c r="G174" s="35" t="str">
        <f>IF(D174="","",
IF(F174="OVER",
(IF(D174&gt;=Calculations!$B$11,Calculations!$A$11,
IF(D174&gt;=Calculations!$B$12,Calculations!$A$12,
IF(D174&gt;=Calculations!$B$13,Calculations!$A$13,
IF(D174&gt;=Calculations!$B$14,Calculations!$A$14,
IF(D174&gt;=Calculations!$B$15,Calculations!$A$15,
IF(D174&gt;=Calculations!$B$16,Calculations!$A$16,
IF(D174&gt;=Calculations!$B$17,Calculations!$A$17,
IF(D174&gt;=Calculations!$B$18,Calculations!$A$18))))))))),
(IF(F174&gt;=Calculations!$B$11,Calculations!$A$11,
IF(F174&gt;=Calculations!$B$12,Calculations!$A$12,
IF(F174&gt;=Calculations!$B$13,Calculations!$A$13,
IF(F174&gt;=Calculations!$B$14,Calculations!$A$14,
IF(F174&gt;=Calculations!$B$15,Calculations!$A$15,
IF(F174&gt;=Calculations!$B$16,Calculations!$A$16,
IF(F174&gt;=Calculations!$B$17,Calculations!$A$17,
IF(F174&gt;=Calculations!$B$18,Calculations!$A$18,
IF(F174&gt;=Calculations!$B$19,Calculations!$A$19,"&lt;12"))))))))))))</f>
        <v/>
      </c>
    </row>
    <row r="175" spans="1:7" x14ac:dyDescent="0.3">
      <c r="A175" s="12">
        <v>171</v>
      </c>
      <c r="B175" s="25"/>
      <c r="C175" s="25"/>
      <c r="D175" s="25"/>
      <c r="E175" s="31" t="str">
        <f>IF(B175="","",
IFERROR(C175/
IF(Pick_Color=7,(VLOOKUP('Cherry Size Prediction'!B175,'Prediction Table'!$A$2:$H$9,8,FALSE)),
IF(Pick_Color=6,(VLOOKUP('Cherry Size Prediction'!B175,'Prediction Table'!$A$2:$H$9,7,FALSE)),
IF(Pick_Color=5,(VLOOKUP('Cherry Size Prediction'!B175,'Prediction Table'!$A$2:$H$9,6,FALSE)),
IF(Pick_Color=4,(VLOOKUP('Cherry Size Prediction'!B175,'Prediction Table'!$A$2:$H$9,5,FALSE)),
IF(Pick_Color=3,(VLOOKUP('Cherry Size Prediction'!B175,'Prediction Table'!$A$2:$H$9,4,FALSE)),
IF(Pick_Color=2,(VLOOKUP('Cherry Size Prediction'!B175,'Prediction Table'!$A$2:$H$9,3,FALSE)),
IF(Pick_Color=1,(VLOOKUP('Cherry Size Prediction'!B175,'Prediction Table'!$A$2:$H$9,2,FALSE)),
"OVER"))))))),"OVER"))</f>
        <v/>
      </c>
      <c r="F175" s="32" t="str">
        <f>IF(B175="","",
IFERROR(D175/
IF(Pick_Color=7,(VLOOKUP('Cherry Size Prediction'!B175,'Prediction Table'!$A$13:$H$20,8,FALSE)),
IF(Pick_Color=6,(VLOOKUP('Cherry Size Prediction'!B175,'Prediction Table'!$A$13:$H$20,7,FALSE)),
IF(Pick_Color=5,(VLOOKUP('Cherry Size Prediction'!B175,'Prediction Table'!$A$13:$H$20,6,FALSE)),
IF(Pick_Color=4,(VLOOKUP('Cherry Size Prediction'!B175,'Prediction Table'!$A$13:$H$20,5,FALSE)),
IF(Pick_Color=3,(VLOOKUP('Cherry Size Prediction'!B175,'Prediction Table'!$A$13:$H$20,4,FALSE)),
IF(Pick_Color=2,(VLOOKUP('Cherry Size Prediction'!B175,'Prediction Table'!$A$13:$H$20,3,FALSE)),
IF(Pick_Color=1,(VLOOKUP('Cherry Size Prediction'!B175,'Prediction Table'!$A$13:$H$20,2,FALSE)),
"OVER"))))))),"OVER"))</f>
        <v/>
      </c>
      <c r="G175" s="35" t="str">
        <f>IF(D175="","",
IF(F175="OVER",
(IF(D175&gt;=Calculations!$B$11,Calculations!$A$11,
IF(D175&gt;=Calculations!$B$12,Calculations!$A$12,
IF(D175&gt;=Calculations!$B$13,Calculations!$A$13,
IF(D175&gt;=Calculations!$B$14,Calculations!$A$14,
IF(D175&gt;=Calculations!$B$15,Calculations!$A$15,
IF(D175&gt;=Calculations!$B$16,Calculations!$A$16,
IF(D175&gt;=Calculations!$B$17,Calculations!$A$17,
IF(D175&gt;=Calculations!$B$18,Calculations!$A$18))))))))),
(IF(F175&gt;=Calculations!$B$11,Calculations!$A$11,
IF(F175&gt;=Calculations!$B$12,Calculations!$A$12,
IF(F175&gt;=Calculations!$B$13,Calculations!$A$13,
IF(F175&gt;=Calculations!$B$14,Calculations!$A$14,
IF(F175&gt;=Calculations!$B$15,Calculations!$A$15,
IF(F175&gt;=Calculations!$B$16,Calculations!$A$16,
IF(F175&gt;=Calculations!$B$17,Calculations!$A$17,
IF(F175&gt;=Calculations!$B$18,Calculations!$A$18,
IF(F175&gt;=Calculations!$B$19,Calculations!$A$19,"&lt;12"))))))))))))</f>
        <v/>
      </c>
    </row>
    <row r="176" spans="1:7" x14ac:dyDescent="0.3">
      <c r="A176" s="12">
        <v>172</v>
      </c>
      <c r="B176" s="25"/>
      <c r="C176" s="25"/>
      <c r="D176" s="25"/>
      <c r="E176" s="31" t="str">
        <f>IF(B176="","",
IFERROR(C176/
IF(Pick_Color=7,(VLOOKUP('Cherry Size Prediction'!B176,'Prediction Table'!$A$2:$H$9,8,FALSE)),
IF(Pick_Color=6,(VLOOKUP('Cherry Size Prediction'!B176,'Prediction Table'!$A$2:$H$9,7,FALSE)),
IF(Pick_Color=5,(VLOOKUP('Cherry Size Prediction'!B176,'Prediction Table'!$A$2:$H$9,6,FALSE)),
IF(Pick_Color=4,(VLOOKUP('Cherry Size Prediction'!B176,'Prediction Table'!$A$2:$H$9,5,FALSE)),
IF(Pick_Color=3,(VLOOKUP('Cherry Size Prediction'!B176,'Prediction Table'!$A$2:$H$9,4,FALSE)),
IF(Pick_Color=2,(VLOOKUP('Cherry Size Prediction'!B176,'Prediction Table'!$A$2:$H$9,3,FALSE)),
IF(Pick_Color=1,(VLOOKUP('Cherry Size Prediction'!B176,'Prediction Table'!$A$2:$H$9,2,FALSE)),
"OVER"))))))),"OVER"))</f>
        <v/>
      </c>
      <c r="F176" s="32" t="str">
        <f>IF(B176="","",
IFERROR(D176/
IF(Pick_Color=7,(VLOOKUP('Cherry Size Prediction'!B176,'Prediction Table'!$A$13:$H$20,8,FALSE)),
IF(Pick_Color=6,(VLOOKUP('Cherry Size Prediction'!B176,'Prediction Table'!$A$13:$H$20,7,FALSE)),
IF(Pick_Color=5,(VLOOKUP('Cherry Size Prediction'!B176,'Prediction Table'!$A$13:$H$20,6,FALSE)),
IF(Pick_Color=4,(VLOOKUP('Cherry Size Prediction'!B176,'Prediction Table'!$A$13:$H$20,5,FALSE)),
IF(Pick_Color=3,(VLOOKUP('Cherry Size Prediction'!B176,'Prediction Table'!$A$13:$H$20,4,FALSE)),
IF(Pick_Color=2,(VLOOKUP('Cherry Size Prediction'!B176,'Prediction Table'!$A$13:$H$20,3,FALSE)),
IF(Pick_Color=1,(VLOOKUP('Cherry Size Prediction'!B176,'Prediction Table'!$A$13:$H$20,2,FALSE)),
"OVER"))))))),"OVER"))</f>
        <v/>
      </c>
      <c r="G176" s="35" t="str">
        <f>IF(D176="","",
IF(F176="OVER",
(IF(D176&gt;=Calculations!$B$11,Calculations!$A$11,
IF(D176&gt;=Calculations!$B$12,Calculations!$A$12,
IF(D176&gt;=Calculations!$B$13,Calculations!$A$13,
IF(D176&gt;=Calculations!$B$14,Calculations!$A$14,
IF(D176&gt;=Calculations!$B$15,Calculations!$A$15,
IF(D176&gt;=Calculations!$B$16,Calculations!$A$16,
IF(D176&gt;=Calculations!$B$17,Calculations!$A$17,
IF(D176&gt;=Calculations!$B$18,Calculations!$A$18))))))))),
(IF(F176&gt;=Calculations!$B$11,Calculations!$A$11,
IF(F176&gt;=Calculations!$B$12,Calculations!$A$12,
IF(F176&gt;=Calculations!$B$13,Calculations!$A$13,
IF(F176&gt;=Calculations!$B$14,Calculations!$A$14,
IF(F176&gt;=Calculations!$B$15,Calculations!$A$15,
IF(F176&gt;=Calculations!$B$16,Calculations!$A$16,
IF(F176&gt;=Calculations!$B$17,Calculations!$A$17,
IF(F176&gt;=Calculations!$B$18,Calculations!$A$18,
IF(F176&gt;=Calculations!$B$19,Calculations!$A$19,"&lt;12"))))))))))))</f>
        <v/>
      </c>
    </row>
    <row r="177" spans="1:7" x14ac:dyDescent="0.3">
      <c r="A177" s="12">
        <v>173</v>
      </c>
      <c r="B177" s="25"/>
      <c r="C177" s="25"/>
      <c r="D177" s="25"/>
      <c r="E177" s="31" t="str">
        <f>IF(B177="","",
IFERROR(C177/
IF(Pick_Color=7,(VLOOKUP('Cherry Size Prediction'!B177,'Prediction Table'!$A$2:$H$9,8,FALSE)),
IF(Pick_Color=6,(VLOOKUP('Cherry Size Prediction'!B177,'Prediction Table'!$A$2:$H$9,7,FALSE)),
IF(Pick_Color=5,(VLOOKUP('Cherry Size Prediction'!B177,'Prediction Table'!$A$2:$H$9,6,FALSE)),
IF(Pick_Color=4,(VLOOKUP('Cherry Size Prediction'!B177,'Prediction Table'!$A$2:$H$9,5,FALSE)),
IF(Pick_Color=3,(VLOOKUP('Cherry Size Prediction'!B177,'Prediction Table'!$A$2:$H$9,4,FALSE)),
IF(Pick_Color=2,(VLOOKUP('Cherry Size Prediction'!B177,'Prediction Table'!$A$2:$H$9,3,FALSE)),
IF(Pick_Color=1,(VLOOKUP('Cherry Size Prediction'!B177,'Prediction Table'!$A$2:$H$9,2,FALSE)),
"OVER"))))))),"OVER"))</f>
        <v/>
      </c>
      <c r="F177" s="32" t="str">
        <f>IF(B177="","",
IFERROR(D177/
IF(Pick_Color=7,(VLOOKUP('Cherry Size Prediction'!B177,'Prediction Table'!$A$13:$H$20,8,FALSE)),
IF(Pick_Color=6,(VLOOKUP('Cherry Size Prediction'!B177,'Prediction Table'!$A$13:$H$20,7,FALSE)),
IF(Pick_Color=5,(VLOOKUP('Cherry Size Prediction'!B177,'Prediction Table'!$A$13:$H$20,6,FALSE)),
IF(Pick_Color=4,(VLOOKUP('Cherry Size Prediction'!B177,'Prediction Table'!$A$13:$H$20,5,FALSE)),
IF(Pick_Color=3,(VLOOKUP('Cherry Size Prediction'!B177,'Prediction Table'!$A$13:$H$20,4,FALSE)),
IF(Pick_Color=2,(VLOOKUP('Cherry Size Prediction'!B177,'Prediction Table'!$A$13:$H$20,3,FALSE)),
IF(Pick_Color=1,(VLOOKUP('Cherry Size Prediction'!B177,'Prediction Table'!$A$13:$H$20,2,FALSE)),
"OVER"))))))),"OVER"))</f>
        <v/>
      </c>
      <c r="G177" s="35" t="str">
        <f>IF(D177="","",
IF(F177="OVER",
(IF(D177&gt;=Calculations!$B$11,Calculations!$A$11,
IF(D177&gt;=Calculations!$B$12,Calculations!$A$12,
IF(D177&gt;=Calculations!$B$13,Calculations!$A$13,
IF(D177&gt;=Calculations!$B$14,Calculations!$A$14,
IF(D177&gt;=Calculations!$B$15,Calculations!$A$15,
IF(D177&gt;=Calculations!$B$16,Calculations!$A$16,
IF(D177&gt;=Calculations!$B$17,Calculations!$A$17,
IF(D177&gt;=Calculations!$B$18,Calculations!$A$18))))))))),
(IF(F177&gt;=Calculations!$B$11,Calculations!$A$11,
IF(F177&gt;=Calculations!$B$12,Calculations!$A$12,
IF(F177&gt;=Calculations!$B$13,Calculations!$A$13,
IF(F177&gt;=Calculations!$B$14,Calculations!$A$14,
IF(F177&gt;=Calculations!$B$15,Calculations!$A$15,
IF(F177&gt;=Calculations!$B$16,Calculations!$A$16,
IF(F177&gt;=Calculations!$B$17,Calculations!$A$17,
IF(F177&gt;=Calculations!$B$18,Calculations!$A$18,
IF(F177&gt;=Calculations!$B$19,Calculations!$A$19,"&lt;12"))))))))))))</f>
        <v/>
      </c>
    </row>
    <row r="178" spans="1:7" x14ac:dyDescent="0.3">
      <c r="A178" s="12">
        <v>174</v>
      </c>
      <c r="B178" s="25"/>
      <c r="C178" s="25"/>
      <c r="D178" s="25"/>
      <c r="E178" s="31" t="str">
        <f>IF(B178="","",
IFERROR(C178/
IF(Pick_Color=7,(VLOOKUP('Cherry Size Prediction'!B178,'Prediction Table'!$A$2:$H$9,8,FALSE)),
IF(Pick_Color=6,(VLOOKUP('Cherry Size Prediction'!B178,'Prediction Table'!$A$2:$H$9,7,FALSE)),
IF(Pick_Color=5,(VLOOKUP('Cherry Size Prediction'!B178,'Prediction Table'!$A$2:$H$9,6,FALSE)),
IF(Pick_Color=4,(VLOOKUP('Cherry Size Prediction'!B178,'Prediction Table'!$A$2:$H$9,5,FALSE)),
IF(Pick_Color=3,(VLOOKUP('Cherry Size Prediction'!B178,'Prediction Table'!$A$2:$H$9,4,FALSE)),
IF(Pick_Color=2,(VLOOKUP('Cherry Size Prediction'!B178,'Prediction Table'!$A$2:$H$9,3,FALSE)),
IF(Pick_Color=1,(VLOOKUP('Cherry Size Prediction'!B178,'Prediction Table'!$A$2:$H$9,2,FALSE)),
"OVER"))))))),"OVER"))</f>
        <v/>
      </c>
      <c r="F178" s="32" t="str">
        <f>IF(B178="","",
IFERROR(D178/
IF(Pick_Color=7,(VLOOKUP('Cherry Size Prediction'!B178,'Prediction Table'!$A$13:$H$20,8,FALSE)),
IF(Pick_Color=6,(VLOOKUP('Cherry Size Prediction'!B178,'Prediction Table'!$A$13:$H$20,7,FALSE)),
IF(Pick_Color=5,(VLOOKUP('Cherry Size Prediction'!B178,'Prediction Table'!$A$13:$H$20,6,FALSE)),
IF(Pick_Color=4,(VLOOKUP('Cherry Size Prediction'!B178,'Prediction Table'!$A$13:$H$20,5,FALSE)),
IF(Pick_Color=3,(VLOOKUP('Cherry Size Prediction'!B178,'Prediction Table'!$A$13:$H$20,4,FALSE)),
IF(Pick_Color=2,(VLOOKUP('Cherry Size Prediction'!B178,'Prediction Table'!$A$13:$H$20,3,FALSE)),
IF(Pick_Color=1,(VLOOKUP('Cherry Size Prediction'!B178,'Prediction Table'!$A$13:$H$20,2,FALSE)),
"OVER"))))))),"OVER"))</f>
        <v/>
      </c>
      <c r="G178" s="35" t="str">
        <f>IF(D178="","",
IF(F178="OVER",
(IF(D178&gt;=Calculations!$B$11,Calculations!$A$11,
IF(D178&gt;=Calculations!$B$12,Calculations!$A$12,
IF(D178&gt;=Calculations!$B$13,Calculations!$A$13,
IF(D178&gt;=Calculations!$B$14,Calculations!$A$14,
IF(D178&gt;=Calculations!$B$15,Calculations!$A$15,
IF(D178&gt;=Calculations!$B$16,Calculations!$A$16,
IF(D178&gt;=Calculations!$B$17,Calculations!$A$17,
IF(D178&gt;=Calculations!$B$18,Calculations!$A$18))))))))),
(IF(F178&gt;=Calculations!$B$11,Calculations!$A$11,
IF(F178&gt;=Calculations!$B$12,Calculations!$A$12,
IF(F178&gt;=Calculations!$B$13,Calculations!$A$13,
IF(F178&gt;=Calculations!$B$14,Calculations!$A$14,
IF(F178&gt;=Calculations!$B$15,Calculations!$A$15,
IF(F178&gt;=Calculations!$B$16,Calculations!$A$16,
IF(F178&gt;=Calculations!$B$17,Calculations!$A$17,
IF(F178&gt;=Calculations!$B$18,Calculations!$A$18,
IF(F178&gt;=Calculations!$B$19,Calculations!$A$19,"&lt;12"))))))))))))</f>
        <v/>
      </c>
    </row>
    <row r="179" spans="1:7" x14ac:dyDescent="0.3">
      <c r="A179" s="12">
        <v>175</v>
      </c>
      <c r="B179" s="25"/>
      <c r="C179" s="25"/>
      <c r="D179" s="25"/>
      <c r="E179" s="31" t="str">
        <f>IF(B179="","",
IFERROR(C179/
IF(Pick_Color=7,(VLOOKUP('Cherry Size Prediction'!B179,'Prediction Table'!$A$2:$H$9,8,FALSE)),
IF(Pick_Color=6,(VLOOKUP('Cherry Size Prediction'!B179,'Prediction Table'!$A$2:$H$9,7,FALSE)),
IF(Pick_Color=5,(VLOOKUP('Cherry Size Prediction'!B179,'Prediction Table'!$A$2:$H$9,6,FALSE)),
IF(Pick_Color=4,(VLOOKUP('Cherry Size Prediction'!B179,'Prediction Table'!$A$2:$H$9,5,FALSE)),
IF(Pick_Color=3,(VLOOKUP('Cherry Size Prediction'!B179,'Prediction Table'!$A$2:$H$9,4,FALSE)),
IF(Pick_Color=2,(VLOOKUP('Cherry Size Prediction'!B179,'Prediction Table'!$A$2:$H$9,3,FALSE)),
IF(Pick_Color=1,(VLOOKUP('Cherry Size Prediction'!B179,'Prediction Table'!$A$2:$H$9,2,FALSE)),
"OVER"))))))),"OVER"))</f>
        <v/>
      </c>
      <c r="F179" s="32" t="str">
        <f>IF(B179="","",
IFERROR(D179/
IF(Pick_Color=7,(VLOOKUP('Cherry Size Prediction'!B179,'Prediction Table'!$A$13:$H$20,8,FALSE)),
IF(Pick_Color=6,(VLOOKUP('Cherry Size Prediction'!B179,'Prediction Table'!$A$13:$H$20,7,FALSE)),
IF(Pick_Color=5,(VLOOKUP('Cherry Size Prediction'!B179,'Prediction Table'!$A$13:$H$20,6,FALSE)),
IF(Pick_Color=4,(VLOOKUP('Cherry Size Prediction'!B179,'Prediction Table'!$A$13:$H$20,5,FALSE)),
IF(Pick_Color=3,(VLOOKUP('Cherry Size Prediction'!B179,'Prediction Table'!$A$13:$H$20,4,FALSE)),
IF(Pick_Color=2,(VLOOKUP('Cherry Size Prediction'!B179,'Prediction Table'!$A$13:$H$20,3,FALSE)),
IF(Pick_Color=1,(VLOOKUP('Cherry Size Prediction'!B179,'Prediction Table'!$A$13:$H$20,2,FALSE)),
"OVER"))))))),"OVER"))</f>
        <v/>
      </c>
      <c r="G179" s="35" t="str">
        <f>IF(D179="","",
IF(F179="OVER",
(IF(D179&gt;=Calculations!$B$11,Calculations!$A$11,
IF(D179&gt;=Calculations!$B$12,Calculations!$A$12,
IF(D179&gt;=Calculations!$B$13,Calculations!$A$13,
IF(D179&gt;=Calculations!$B$14,Calculations!$A$14,
IF(D179&gt;=Calculations!$B$15,Calculations!$A$15,
IF(D179&gt;=Calculations!$B$16,Calculations!$A$16,
IF(D179&gt;=Calculations!$B$17,Calculations!$A$17,
IF(D179&gt;=Calculations!$B$18,Calculations!$A$18))))))))),
(IF(F179&gt;=Calculations!$B$11,Calculations!$A$11,
IF(F179&gt;=Calculations!$B$12,Calculations!$A$12,
IF(F179&gt;=Calculations!$B$13,Calculations!$A$13,
IF(F179&gt;=Calculations!$B$14,Calculations!$A$14,
IF(F179&gt;=Calculations!$B$15,Calculations!$A$15,
IF(F179&gt;=Calculations!$B$16,Calculations!$A$16,
IF(F179&gt;=Calculations!$B$17,Calculations!$A$17,
IF(F179&gt;=Calculations!$B$18,Calculations!$A$18,
IF(F179&gt;=Calculations!$B$19,Calculations!$A$19,"&lt;12"))))))))))))</f>
        <v/>
      </c>
    </row>
    <row r="180" spans="1:7" x14ac:dyDescent="0.3">
      <c r="A180" s="12">
        <v>176</v>
      </c>
      <c r="B180" s="25"/>
      <c r="C180" s="25"/>
      <c r="D180" s="25"/>
      <c r="E180" s="31" t="str">
        <f>IF(B180="","",
IFERROR(C180/
IF(Pick_Color=7,(VLOOKUP('Cherry Size Prediction'!B180,'Prediction Table'!$A$2:$H$9,8,FALSE)),
IF(Pick_Color=6,(VLOOKUP('Cherry Size Prediction'!B180,'Prediction Table'!$A$2:$H$9,7,FALSE)),
IF(Pick_Color=5,(VLOOKUP('Cherry Size Prediction'!B180,'Prediction Table'!$A$2:$H$9,6,FALSE)),
IF(Pick_Color=4,(VLOOKUP('Cherry Size Prediction'!B180,'Prediction Table'!$A$2:$H$9,5,FALSE)),
IF(Pick_Color=3,(VLOOKUP('Cherry Size Prediction'!B180,'Prediction Table'!$A$2:$H$9,4,FALSE)),
IF(Pick_Color=2,(VLOOKUP('Cherry Size Prediction'!B180,'Prediction Table'!$A$2:$H$9,3,FALSE)),
IF(Pick_Color=1,(VLOOKUP('Cherry Size Prediction'!B180,'Prediction Table'!$A$2:$H$9,2,FALSE)),
"OVER"))))))),"OVER"))</f>
        <v/>
      </c>
      <c r="F180" s="32" t="str">
        <f>IF(B180="","",
IFERROR(D180/
IF(Pick_Color=7,(VLOOKUP('Cherry Size Prediction'!B180,'Prediction Table'!$A$13:$H$20,8,FALSE)),
IF(Pick_Color=6,(VLOOKUP('Cherry Size Prediction'!B180,'Prediction Table'!$A$13:$H$20,7,FALSE)),
IF(Pick_Color=5,(VLOOKUP('Cherry Size Prediction'!B180,'Prediction Table'!$A$13:$H$20,6,FALSE)),
IF(Pick_Color=4,(VLOOKUP('Cherry Size Prediction'!B180,'Prediction Table'!$A$13:$H$20,5,FALSE)),
IF(Pick_Color=3,(VLOOKUP('Cherry Size Prediction'!B180,'Prediction Table'!$A$13:$H$20,4,FALSE)),
IF(Pick_Color=2,(VLOOKUP('Cherry Size Prediction'!B180,'Prediction Table'!$A$13:$H$20,3,FALSE)),
IF(Pick_Color=1,(VLOOKUP('Cherry Size Prediction'!B180,'Prediction Table'!$A$13:$H$20,2,FALSE)),
"OVER"))))))),"OVER"))</f>
        <v/>
      </c>
      <c r="G180" s="35" t="str">
        <f>IF(D180="","",
IF(F180="OVER",
(IF(D180&gt;=Calculations!$B$11,Calculations!$A$11,
IF(D180&gt;=Calculations!$B$12,Calculations!$A$12,
IF(D180&gt;=Calculations!$B$13,Calculations!$A$13,
IF(D180&gt;=Calculations!$B$14,Calculations!$A$14,
IF(D180&gt;=Calculations!$B$15,Calculations!$A$15,
IF(D180&gt;=Calculations!$B$16,Calculations!$A$16,
IF(D180&gt;=Calculations!$B$17,Calculations!$A$17,
IF(D180&gt;=Calculations!$B$18,Calculations!$A$18))))))))),
(IF(F180&gt;=Calculations!$B$11,Calculations!$A$11,
IF(F180&gt;=Calculations!$B$12,Calculations!$A$12,
IF(F180&gt;=Calculations!$B$13,Calculations!$A$13,
IF(F180&gt;=Calculations!$B$14,Calculations!$A$14,
IF(F180&gt;=Calculations!$B$15,Calculations!$A$15,
IF(F180&gt;=Calculations!$B$16,Calculations!$A$16,
IF(F180&gt;=Calculations!$B$17,Calculations!$A$17,
IF(F180&gt;=Calculations!$B$18,Calculations!$A$18,
IF(F180&gt;=Calculations!$B$19,Calculations!$A$19,"&lt;12"))))))))))))</f>
        <v/>
      </c>
    </row>
    <row r="181" spans="1:7" x14ac:dyDescent="0.3">
      <c r="A181" s="12">
        <v>177</v>
      </c>
      <c r="B181" s="25"/>
      <c r="C181" s="25"/>
      <c r="D181" s="25"/>
      <c r="E181" s="31" t="str">
        <f>IF(B181="","",
IFERROR(C181/
IF(Pick_Color=7,(VLOOKUP('Cherry Size Prediction'!B181,'Prediction Table'!$A$2:$H$9,8,FALSE)),
IF(Pick_Color=6,(VLOOKUP('Cherry Size Prediction'!B181,'Prediction Table'!$A$2:$H$9,7,FALSE)),
IF(Pick_Color=5,(VLOOKUP('Cherry Size Prediction'!B181,'Prediction Table'!$A$2:$H$9,6,FALSE)),
IF(Pick_Color=4,(VLOOKUP('Cherry Size Prediction'!B181,'Prediction Table'!$A$2:$H$9,5,FALSE)),
IF(Pick_Color=3,(VLOOKUP('Cherry Size Prediction'!B181,'Prediction Table'!$A$2:$H$9,4,FALSE)),
IF(Pick_Color=2,(VLOOKUP('Cherry Size Prediction'!B181,'Prediction Table'!$A$2:$H$9,3,FALSE)),
IF(Pick_Color=1,(VLOOKUP('Cherry Size Prediction'!B181,'Prediction Table'!$A$2:$H$9,2,FALSE)),
"OVER"))))))),"OVER"))</f>
        <v/>
      </c>
      <c r="F181" s="32" t="str">
        <f>IF(B181="","",
IFERROR(D181/
IF(Pick_Color=7,(VLOOKUP('Cherry Size Prediction'!B181,'Prediction Table'!$A$13:$H$20,8,FALSE)),
IF(Pick_Color=6,(VLOOKUP('Cherry Size Prediction'!B181,'Prediction Table'!$A$13:$H$20,7,FALSE)),
IF(Pick_Color=5,(VLOOKUP('Cherry Size Prediction'!B181,'Prediction Table'!$A$13:$H$20,6,FALSE)),
IF(Pick_Color=4,(VLOOKUP('Cherry Size Prediction'!B181,'Prediction Table'!$A$13:$H$20,5,FALSE)),
IF(Pick_Color=3,(VLOOKUP('Cherry Size Prediction'!B181,'Prediction Table'!$A$13:$H$20,4,FALSE)),
IF(Pick_Color=2,(VLOOKUP('Cherry Size Prediction'!B181,'Prediction Table'!$A$13:$H$20,3,FALSE)),
IF(Pick_Color=1,(VLOOKUP('Cherry Size Prediction'!B181,'Prediction Table'!$A$13:$H$20,2,FALSE)),
"OVER"))))))),"OVER"))</f>
        <v/>
      </c>
      <c r="G181" s="35" t="str">
        <f>IF(D181="","",
IF(F181="OVER",
(IF(D181&gt;=Calculations!$B$11,Calculations!$A$11,
IF(D181&gt;=Calculations!$B$12,Calculations!$A$12,
IF(D181&gt;=Calculations!$B$13,Calculations!$A$13,
IF(D181&gt;=Calculations!$B$14,Calculations!$A$14,
IF(D181&gt;=Calculations!$B$15,Calculations!$A$15,
IF(D181&gt;=Calculations!$B$16,Calculations!$A$16,
IF(D181&gt;=Calculations!$B$17,Calculations!$A$17,
IF(D181&gt;=Calculations!$B$18,Calculations!$A$18))))))))),
(IF(F181&gt;=Calculations!$B$11,Calculations!$A$11,
IF(F181&gt;=Calculations!$B$12,Calculations!$A$12,
IF(F181&gt;=Calculations!$B$13,Calculations!$A$13,
IF(F181&gt;=Calculations!$B$14,Calculations!$A$14,
IF(F181&gt;=Calculations!$B$15,Calculations!$A$15,
IF(F181&gt;=Calculations!$B$16,Calculations!$A$16,
IF(F181&gt;=Calculations!$B$17,Calculations!$A$17,
IF(F181&gt;=Calculations!$B$18,Calculations!$A$18,
IF(F181&gt;=Calculations!$B$19,Calculations!$A$19,"&lt;12"))))))))))))</f>
        <v/>
      </c>
    </row>
    <row r="182" spans="1:7" x14ac:dyDescent="0.3">
      <c r="A182" s="12">
        <v>178</v>
      </c>
      <c r="B182" s="25"/>
      <c r="C182" s="25"/>
      <c r="D182" s="25"/>
      <c r="E182" s="31" t="str">
        <f>IF(B182="","",
IFERROR(C182/
IF(Pick_Color=7,(VLOOKUP('Cherry Size Prediction'!B182,'Prediction Table'!$A$2:$H$9,8,FALSE)),
IF(Pick_Color=6,(VLOOKUP('Cherry Size Prediction'!B182,'Prediction Table'!$A$2:$H$9,7,FALSE)),
IF(Pick_Color=5,(VLOOKUP('Cherry Size Prediction'!B182,'Prediction Table'!$A$2:$H$9,6,FALSE)),
IF(Pick_Color=4,(VLOOKUP('Cherry Size Prediction'!B182,'Prediction Table'!$A$2:$H$9,5,FALSE)),
IF(Pick_Color=3,(VLOOKUP('Cherry Size Prediction'!B182,'Prediction Table'!$A$2:$H$9,4,FALSE)),
IF(Pick_Color=2,(VLOOKUP('Cherry Size Prediction'!B182,'Prediction Table'!$A$2:$H$9,3,FALSE)),
IF(Pick_Color=1,(VLOOKUP('Cherry Size Prediction'!B182,'Prediction Table'!$A$2:$H$9,2,FALSE)),
"OVER"))))))),"OVER"))</f>
        <v/>
      </c>
      <c r="F182" s="32" t="str">
        <f>IF(B182="","",
IFERROR(D182/
IF(Pick_Color=7,(VLOOKUP('Cherry Size Prediction'!B182,'Prediction Table'!$A$13:$H$20,8,FALSE)),
IF(Pick_Color=6,(VLOOKUP('Cherry Size Prediction'!B182,'Prediction Table'!$A$13:$H$20,7,FALSE)),
IF(Pick_Color=5,(VLOOKUP('Cherry Size Prediction'!B182,'Prediction Table'!$A$13:$H$20,6,FALSE)),
IF(Pick_Color=4,(VLOOKUP('Cherry Size Prediction'!B182,'Prediction Table'!$A$13:$H$20,5,FALSE)),
IF(Pick_Color=3,(VLOOKUP('Cherry Size Prediction'!B182,'Prediction Table'!$A$13:$H$20,4,FALSE)),
IF(Pick_Color=2,(VLOOKUP('Cherry Size Prediction'!B182,'Prediction Table'!$A$13:$H$20,3,FALSE)),
IF(Pick_Color=1,(VLOOKUP('Cherry Size Prediction'!B182,'Prediction Table'!$A$13:$H$20,2,FALSE)),
"OVER"))))))),"OVER"))</f>
        <v/>
      </c>
      <c r="G182" s="35" t="str">
        <f>IF(D182="","",
IF(F182="OVER",
(IF(D182&gt;=Calculations!$B$11,Calculations!$A$11,
IF(D182&gt;=Calculations!$B$12,Calculations!$A$12,
IF(D182&gt;=Calculations!$B$13,Calculations!$A$13,
IF(D182&gt;=Calculations!$B$14,Calculations!$A$14,
IF(D182&gt;=Calculations!$B$15,Calculations!$A$15,
IF(D182&gt;=Calculations!$B$16,Calculations!$A$16,
IF(D182&gt;=Calculations!$B$17,Calculations!$A$17,
IF(D182&gt;=Calculations!$B$18,Calculations!$A$18))))))))),
(IF(F182&gt;=Calculations!$B$11,Calculations!$A$11,
IF(F182&gt;=Calculations!$B$12,Calculations!$A$12,
IF(F182&gt;=Calculations!$B$13,Calculations!$A$13,
IF(F182&gt;=Calculations!$B$14,Calculations!$A$14,
IF(F182&gt;=Calculations!$B$15,Calculations!$A$15,
IF(F182&gt;=Calculations!$B$16,Calculations!$A$16,
IF(F182&gt;=Calculations!$B$17,Calculations!$A$17,
IF(F182&gt;=Calculations!$B$18,Calculations!$A$18,
IF(F182&gt;=Calculations!$B$19,Calculations!$A$19,"&lt;12"))))))))))))</f>
        <v/>
      </c>
    </row>
    <row r="183" spans="1:7" x14ac:dyDescent="0.3">
      <c r="A183" s="12">
        <v>179</v>
      </c>
      <c r="B183" s="25"/>
      <c r="C183" s="25"/>
      <c r="D183" s="25"/>
      <c r="E183" s="31" t="str">
        <f>IF(B183="","",
IFERROR(C183/
IF(Pick_Color=7,(VLOOKUP('Cherry Size Prediction'!B183,'Prediction Table'!$A$2:$H$9,8,FALSE)),
IF(Pick_Color=6,(VLOOKUP('Cherry Size Prediction'!B183,'Prediction Table'!$A$2:$H$9,7,FALSE)),
IF(Pick_Color=5,(VLOOKUP('Cherry Size Prediction'!B183,'Prediction Table'!$A$2:$H$9,6,FALSE)),
IF(Pick_Color=4,(VLOOKUP('Cherry Size Prediction'!B183,'Prediction Table'!$A$2:$H$9,5,FALSE)),
IF(Pick_Color=3,(VLOOKUP('Cherry Size Prediction'!B183,'Prediction Table'!$A$2:$H$9,4,FALSE)),
IF(Pick_Color=2,(VLOOKUP('Cherry Size Prediction'!B183,'Prediction Table'!$A$2:$H$9,3,FALSE)),
IF(Pick_Color=1,(VLOOKUP('Cherry Size Prediction'!B183,'Prediction Table'!$A$2:$H$9,2,FALSE)),
"OVER"))))))),"OVER"))</f>
        <v/>
      </c>
      <c r="F183" s="32" t="str">
        <f>IF(B183="","",
IFERROR(D183/
IF(Pick_Color=7,(VLOOKUP('Cherry Size Prediction'!B183,'Prediction Table'!$A$13:$H$20,8,FALSE)),
IF(Pick_Color=6,(VLOOKUP('Cherry Size Prediction'!B183,'Prediction Table'!$A$13:$H$20,7,FALSE)),
IF(Pick_Color=5,(VLOOKUP('Cherry Size Prediction'!B183,'Prediction Table'!$A$13:$H$20,6,FALSE)),
IF(Pick_Color=4,(VLOOKUP('Cherry Size Prediction'!B183,'Prediction Table'!$A$13:$H$20,5,FALSE)),
IF(Pick_Color=3,(VLOOKUP('Cherry Size Prediction'!B183,'Prediction Table'!$A$13:$H$20,4,FALSE)),
IF(Pick_Color=2,(VLOOKUP('Cherry Size Prediction'!B183,'Prediction Table'!$A$13:$H$20,3,FALSE)),
IF(Pick_Color=1,(VLOOKUP('Cherry Size Prediction'!B183,'Prediction Table'!$A$13:$H$20,2,FALSE)),
"OVER"))))))),"OVER"))</f>
        <v/>
      </c>
      <c r="G183" s="35" t="str">
        <f>IF(D183="","",
IF(F183="OVER",
(IF(D183&gt;=Calculations!$B$11,Calculations!$A$11,
IF(D183&gt;=Calculations!$B$12,Calculations!$A$12,
IF(D183&gt;=Calculations!$B$13,Calculations!$A$13,
IF(D183&gt;=Calculations!$B$14,Calculations!$A$14,
IF(D183&gt;=Calculations!$B$15,Calculations!$A$15,
IF(D183&gt;=Calculations!$B$16,Calculations!$A$16,
IF(D183&gt;=Calculations!$B$17,Calculations!$A$17,
IF(D183&gt;=Calculations!$B$18,Calculations!$A$18))))))))),
(IF(F183&gt;=Calculations!$B$11,Calculations!$A$11,
IF(F183&gt;=Calculations!$B$12,Calculations!$A$12,
IF(F183&gt;=Calculations!$B$13,Calculations!$A$13,
IF(F183&gt;=Calculations!$B$14,Calculations!$A$14,
IF(F183&gt;=Calculations!$B$15,Calculations!$A$15,
IF(F183&gt;=Calculations!$B$16,Calculations!$A$16,
IF(F183&gt;=Calculations!$B$17,Calculations!$A$17,
IF(F183&gt;=Calculations!$B$18,Calculations!$A$18,
IF(F183&gt;=Calculations!$B$19,Calculations!$A$19,"&lt;12"))))))))))))</f>
        <v/>
      </c>
    </row>
    <row r="184" spans="1:7" x14ac:dyDescent="0.3">
      <c r="A184" s="12">
        <v>180</v>
      </c>
      <c r="B184" s="25"/>
      <c r="C184" s="25"/>
      <c r="D184" s="25"/>
      <c r="E184" s="31" t="str">
        <f>IF(B184="","",
IFERROR(C184/
IF(Pick_Color=7,(VLOOKUP('Cherry Size Prediction'!B184,'Prediction Table'!$A$2:$H$9,8,FALSE)),
IF(Pick_Color=6,(VLOOKUP('Cherry Size Prediction'!B184,'Prediction Table'!$A$2:$H$9,7,FALSE)),
IF(Pick_Color=5,(VLOOKUP('Cherry Size Prediction'!B184,'Prediction Table'!$A$2:$H$9,6,FALSE)),
IF(Pick_Color=4,(VLOOKUP('Cherry Size Prediction'!B184,'Prediction Table'!$A$2:$H$9,5,FALSE)),
IF(Pick_Color=3,(VLOOKUP('Cherry Size Prediction'!B184,'Prediction Table'!$A$2:$H$9,4,FALSE)),
IF(Pick_Color=2,(VLOOKUP('Cherry Size Prediction'!B184,'Prediction Table'!$A$2:$H$9,3,FALSE)),
IF(Pick_Color=1,(VLOOKUP('Cherry Size Prediction'!B184,'Prediction Table'!$A$2:$H$9,2,FALSE)),
"OVER"))))))),"OVER"))</f>
        <v/>
      </c>
      <c r="F184" s="32" t="str">
        <f>IF(B184="","",
IFERROR(D184/
IF(Pick_Color=7,(VLOOKUP('Cherry Size Prediction'!B184,'Prediction Table'!$A$13:$H$20,8,FALSE)),
IF(Pick_Color=6,(VLOOKUP('Cherry Size Prediction'!B184,'Prediction Table'!$A$13:$H$20,7,FALSE)),
IF(Pick_Color=5,(VLOOKUP('Cherry Size Prediction'!B184,'Prediction Table'!$A$13:$H$20,6,FALSE)),
IF(Pick_Color=4,(VLOOKUP('Cherry Size Prediction'!B184,'Prediction Table'!$A$13:$H$20,5,FALSE)),
IF(Pick_Color=3,(VLOOKUP('Cherry Size Prediction'!B184,'Prediction Table'!$A$13:$H$20,4,FALSE)),
IF(Pick_Color=2,(VLOOKUP('Cherry Size Prediction'!B184,'Prediction Table'!$A$13:$H$20,3,FALSE)),
IF(Pick_Color=1,(VLOOKUP('Cherry Size Prediction'!B184,'Prediction Table'!$A$13:$H$20,2,FALSE)),
"OVER"))))))),"OVER"))</f>
        <v/>
      </c>
      <c r="G184" s="35" t="str">
        <f>IF(D184="","",
IF(F184="OVER",
(IF(D184&gt;=Calculations!$B$11,Calculations!$A$11,
IF(D184&gt;=Calculations!$B$12,Calculations!$A$12,
IF(D184&gt;=Calculations!$B$13,Calculations!$A$13,
IF(D184&gt;=Calculations!$B$14,Calculations!$A$14,
IF(D184&gt;=Calculations!$B$15,Calculations!$A$15,
IF(D184&gt;=Calculations!$B$16,Calculations!$A$16,
IF(D184&gt;=Calculations!$B$17,Calculations!$A$17,
IF(D184&gt;=Calculations!$B$18,Calculations!$A$18))))))))),
(IF(F184&gt;=Calculations!$B$11,Calculations!$A$11,
IF(F184&gt;=Calculations!$B$12,Calculations!$A$12,
IF(F184&gt;=Calculations!$B$13,Calculations!$A$13,
IF(F184&gt;=Calculations!$B$14,Calculations!$A$14,
IF(F184&gt;=Calculations!$B$15,Calculations!$A$15,
IF(F184&gt;=Calculations!$B$16,Calculations!$A$16,
IF(F184&gt;=Calculations!$B$17,Calculations!$A$17,
IF(F184&gt;=Calculations!$B$18,Calculations!$A$18,
IF(F184&gt;=Calculations!$B$19,Calculations!$A$19,"&lt;12"))))))))))))</f>
        <v/>
      </c>
    </row>
    <row r="185" spans="1:7" x14ac:dyDescent="0.3">
      <c r="A185" s="12">
        <v>181</v>
      </c>
      <c r="B185" s="25"/>
      <c r="C185" s="25"/>
      <c r="D185" s="25"/>
      <c r="E185" s="31" t="str">
        <f>IF(B185="","",
IFERROR(C185/
IF(Pick_Color=7,(VLOOKUP('Cherry Size Prediction'!B185,'Prediction Table'!$A$2:$H$9,8,FALSE)),
IF(Pick_Color=6,(VLOOKUP('Cherry Size Prediction'!B185,'Prediction Table'!$A$2:$H$9,7,FALSE)),
IF(Pick_Color=5,(VLOOKUP('Cherry Size Prediction'!B185,'Prediction Table'!$A$2:$H$9,6,FALSE)),
IF(Pick_Color=4,(VLOOKUP('Cherry Size Prediction'!B185,'Prediction Table'!$A$2:$H$9,5,FALSE)),
IF(Pick_Color=3,(VLOOKUP('Cherry Size Prediction'!B185,'Prediction Table'!$A$2:$H$9,4,FALSE)),
IF(Pick_Color=2,(VLOOKUP('Cherry Size Prediction'!B185,'Prediction Table'!$A$2:$H$9,3,FALSE)),
IF(Pick_Color=1,(VLOOKUP('Cherry Size Prediction'!B185,'Prediction Table'!$A$2:$H$9,2,FALSE)),
"OVER"))))))),"OVER"))</f>
        <v/>
      </c>
      <c r="F185" s="32" t="str">
        <f>IF(B185="","",
IFERROR(D185/
IF(Pick_Color=7,(VLOOKUP('Cherry Size Prediction'!B185,'Prediction Table'!$A$13:$H$20,8,FALSE)),
IF(Pick_Color=6,(VLOOKUP('Cherry Size Prediction'!B185,'Prediction Table'!$A$13:$H$20,7,FALSE)),
IF(Pick_Color=5,(VLOOKUP('Cherry Size Prediction'!B185,'Prediction Table'!$A$13:$H$20,6,FALSE)),
IF(Pick_Color=4,(VLOOKUP('Cherry Size Prediction'!B185,'Prediction Table'!$A$13:$H$20,5,FALSE)),
IF(Pick_Color=3,(VLOOKUP('Cherry Size Prediction'!B185,'Prediction Table'!$A$13:$H$20,4,FALSE)),
IF(Pick_Color=2,(VLOOKUP('Cherry Size Prediction'!B185,'Prediction Table'!$A$13:$H$20,3,FALSE)),
IF(Pick_Color=1,(VLOOKUP('Cherry Size Prediction'!B185,'Prediction Table'!$A$13:$H$20,2,FALSE)),
"OVER"))))))),"OVER"))</f>
        <v/>
      </c>
      <c r="G185" s="35" t="str">
        <f>IF(D185="","",
IF(F185="OVER",
(IF(D185&gt;=Calculations!$B$11,Calculations!$A$11,
IF(D185&gt;=Calculations!$B$12,Calculations!$A$12,
IF(D185&gt;=Calculations!$B$13,Calculations!$A$13,
IF(D185&gt;=Calculations!$B$14,Calculations!$A$14,
IF(D185&gt;=Calculations!$B$15,Calculations!$A$15,
IF(D185&gt;=Calculations!$B$16,Calculations!$A$16,
IF(D185&gt;=Calculations!$B$17,Calculations!$A$17,
IF(D185&gt;=Calculations!$B$18,Calculations!$A$18))))))))),
(IF(F185&gt;=Calculations!$B$11,Calculations!$A$11,
IF(F185&gt;=Calculations!$B$12,Calculations!$A$12,
IF(F185&gt;=Calculations!$B$13,Calculations!$A$13,
IF(F185&gt;=Calculations!$B$14,Calculations!$A$14,
IF(F185&gt;=Calculations!$B$15,Calculations!$A$15,
IF(F185&gt;=Calculations!$B$16,Calculations!$A$16,
IF(F185&gt;=Calculations!$B$17,Calculations!$A$17,
IF(F185&gt;=Calculations!$B$18,Calculations!$A$18,
IF(F185&gt;=Calculations!$B$19,Calculations!$A$19,"&lt;12"))))))))))))</f>
        <v/>
      </c>
    </row>
    <row r="186" spans="1:7" x14ac:dyDescent="0.3">
      <c r="A186" s="12">
        <v>182</v>
      </c>
      <c r="B186" s="25"/>
      <c r="C186" s="25"/>
      <c r="D186" s="25"/>
      <c r="E186" s="31" t="str">
        <f>IF(B186="","",
IFERROR(C186/
IF(Pick_Color=7,(VLOOKUP('Cherry Size Prediction'!B186,'Prediction Table'!$A$2:$H$9,8,FALSE)),
IF(Pick_Color=6,(VLOOKUP('Cherry Size Prediction'!B186,'Prediction Table'!$A$2:$H$9,7,FALSE)),
IF(Pick_Color=5,(VLOOKUP('Cherry Size Prediction'!B186,'Prediction Table'!$A$2:$H$9,6,FALSE)),
IF(Pick_Color=4,(VLOOKUP('Cherry Size Prediction'!B186,'Prediction Table'!$A$2:$H$9,5,FALSE)),
IF(Pick_Color=3,(VLOOKUP('Cherry Size Prediction'!B186,'Prediction Table'!$A$2:$H$9,4,FALSE)),
IF(Pick_Color=2,(VLOOKUP('Cherry Size Prediction'!B186,'Prediction Table'!$A$2:$H$9,3,FALSE)),
IF(Pick_Color=1,(VLOOKUP('Cherry Size Prediction'!B186,'Prediction Table'!$A$2:$H$9,2,FALSE)),
"OVER"))))))),"OVER"))</f>
        <v/>
      </c>
      <c r="F186" s="32" t="str">
        <f>IF(B186="","",
IFERROR(D186/
IF(Pick_Color=7,(VLOOKUP('Cherry Size Prediction'!B186,'Prediction Table'!$A$13:$H$20,8,FALSE)),
IF(Pick_Color=6,(VLOOKUP('Cherry Size Prediction'!B186,'Prediction Table'!$A$13:$H$20,7,FALSE)),
IF(Pick_Color=5,(VLOOKUP('Cherry Size Prediction'!B186,'Prediction Table'!$A$13:$H$20,6,FALSE)),
IF(Pick_Color=4,(VLOOKUP('Cherry Size Prediction'!B186,'Prediction Table'!$A$13:$H$20,5,FALSE)),
IF(Pick_Color=3,(VLOOKUP('Cherry Size Prediction'!B186,'Prediction Table'!$A$13:$H$20,4,FALSE)),
IF(Pick_Color=2,(VLOOKUP('Cherry Size Prediction'!B186,'Prediction Table'!$A$13:$H$20,3,FALSE)),
IF(Pick_Color=1,(VLOOKUP('Cherry Size Prediction'!B186,'Prediction Table'!$A$13:$H$20,2,FALSE)),
"OVER"))))))),"OVER"))</f>
        <v/>
      </c>
      <c r="G186" s="35" t="str">
        <f>IF(D186="","",
IF(F186="OVER",
(IF(D186&gt;=Calculations!$B$11,Calculations!$A$11,
IF(D186&gt;=Calculations!$B$12,Calculations!$A$12,
IF(D186&gt;=Calculations!$B$13,Calculations!$A$13,
IF(D186&gt;=Calculations!$B$14,Calculations!$A$14,
IF(D186&gt;=Calculations!$B$15,Calculations!$A$15,
IF(D186&gt;=Calculations!$B$16,Calculations!$A$16,
IF(D186&gt;=Calculations!$B$17,Calculations!$A$17,
IF(D186&gt;=Calculations!$B$18,Calculations!$A$18))))))))),
(IF(F186&gt;=Calculations!$B$11,Calculations!$A$11,
IF(F186&gt;=Calculations!$B$12,Calculations!$A$12,
IF(F186&gt;=Calculations!$B$13,Calculations!$A$13,
IF(F186&gt;=Calculations!$B$14,Calculations!$A$14,
IF(F186&gt;=Calculations!$B$15,Calculations!$A$15,
IF(F186&gt;=Calculations!$B$16,Calculations!$A$16,
IF(F186&gt;=Calculations!$B$17,Calculations!$A$17,
IF(F186&gt;=Calculations!$B$18,Calculations!$A$18,
IF(F186&gt;=Calculations!$B$19,Calculations!$A$19,"&lt;12"))))))))))))</f>
        <v/>
      </c>
    </row>
    <row r="187" spans="1:7" x14ac:dyDescent="0.3">
      <c r="A187" s="12">
        <v>183</v>
      </c>
      <c r="B187" s="25"/>
      <c r="C187" s="25"/>
      <c r="D187" s="25"/>
      <c r="E187" s="31" t="str">
        <f>IF(B187="","",
IFERROR(C187/
IF(Pick_Color=7,(VLOOKUP('Cherry Size Prediction'!B187,'Prediction Table'!$A$2:$H$9,8,FALSE)),
IF(Pick_Color=6,(VLOOKUP('Cherry Size Prediction'!B187,'Prediction Table'!$A$2:$H$9,7,FALSE)),
IF(Pick_Color=5,(VLOOKUP('Cherry Size Prediction'!B187,'Prediction Table'!$A$2:$H$9,6,FALSE)),
IF(Pick_Color=4,(VLOOKUP('Cherry Size Prediction'!B187,'Prediction Table'!$A$2:$H$9,5,FALSE)),
IF(Pick_Color=3,(VLOOKUP('Cherry Size Prediction'!B187,'Prediction Table'!$A$2:$H$9,4,FALSE)),
IF(Pick_Color=2,(VLOOKUP('Cherry Size Prediction'!B187,'Prediction Table'!$A$2:$H$9,3,FALSE)),
IF(Pick_Color=1,(VLOOKUP('Cherry Size Prediction'!B187,'Prediction Table'!$A$2:$H$9,2,FALSE)),
"OVER"))))))),"OVER"))</f>
        <v/>
      </c>
      <c r="F187" s="32" t="str">
        <f>IF(B187="","",
IFERROR(D187/
IF(Pick_Color=7,(VLOOKUP('Cherry Size Prediction'!B187,'Prediction Table'!$A$13:$H$20,8,FALSE)),
IF(Pick_Color=6,(VLOOKUP('Cherry Size Prediction'!B187,'Prediction Table'!$A$13:$H$20,7,FALSE)),
IF(Pick_Color=5,(VLOOKUP('Cherry Size Prediction'!B187,'Prediction Table'!$A$13:$H$20,6,FALSE)),
IF(Pick_Color=4,(VLOOKUP('Cherry Size Prediction'!B187,'Prediction Table'!$A$13:$H$20,5,FALSE)),
IF(Pick_Color=3,(VLOOKUP('Cherry Size Prediction'!B187,'Prediction Table'!$A$13:$H$20,4,FALSE)),
IF(Pick_Color=2,(VLOOKUP('Cherry Size Prediction'!B187,'Prediction Table'!$A$13:$H$20,3,FALSE)),
IF(Pick_Color=1,(VLOOKUP('Cherry Size Prediction'!B187,'Prediction Table'!$A$13:$H$20,2,FALSE)),
"OVER"))))))),"OVER"))</f>
        <v/>
      </c>
      <c r="G187" s="35" t="str">
        <f>IF(D187="","",
IF(F187="OVER",
(IF(D187&gt;=Calculations!$B$11,Calculations!$A$11,
IF(D187&gt;=Calculations!$B$12,Calculations!$A$12,
IF(D187&gt;=Calculations!$B$13,Calculations!$A$13,
IF(D187&gt;=Calculations!$B$14,Calculations!$A$14,
IF(D187&gt;=Calculations!$B$15,Calculations!$A$15,
IF(D187&gt;=Calculations!$B$16,Calculations!$A$16,
IF(D187&gt;=Calculations!$B$17,Calculations!$A$17,
IF(D187&gt;=Calculations!$B$18,Calculations!$A$18))))))))),
(IF(F187&gt;=Calculations!$B$11,Calculations!$A$11,
IF(F187&gt;=Calculations!$B$12,Calculations!$A$12,
IF(F187&gt;=Calculations!$B$13,Calculations!$A$13,
IF(F187&gt;=Calculations!$B$14,Calculations!$A$14,
IF(F187&gt;=Calculations!$B$15,Calculations!$A$15,
IF(F187&gt;=Calculations!$B$16,Calculations!$A$16,
IF(F187&gt;=Calculations!$B$17,Calculations!$A$17,
IF(F187&gt;=Calculations!$B$18,Calculations!$A$18,
IF(F187&gt;=Calculations!$B$19,Calculations!$A$19,"&lt;12"))))))))))))</f>
        <v/>
      </c>
    </row>
    <row r="188" spans="1:7" x14ac:dyDescent="0.3">
      <c r="A188" s="12">
        <v>184</v>
      </c>
      <c r="B188" s="25"/>
      <c r="C188" s="25"/>
      <c r="D188" s="25"/>
      <c r="E188" s="31" t="str">
        <f>IF(B188="","",
IFERROR(C188/
IF(Pick_Color=7,(VLOOKUP('Cherry Size Prediction'!B188,'Prediction Table'!$A$2:$H$9,8,FALSE)),
IF(Pick_Color=6,(VLOOKUP('Cherry Size Prediction'!B188,'Prediction Table'!$A$2:$H$9,7,FALSE)),
IF(Pick_Color=5,(VLOOKUP('Cherry Size Prediction'!B188,'Prediction Table'!$A$2:$H$9,6,FALSE)),
IF(Pick_Color=4,(VLOOKUP('Cherry Size Prediction'!B188,'Prediction Table'!$A$2:$H$9,5,FALSE)),
IF(Pick_Color=3,(VLOOKUP('Cherry Size Prediction'!B188,'Prediction Table'!$A$2:$H$9,4,FALSE)),
IF(Pick_Color=2,(VLOOKUP('Cherry Size Prediction'!B188,'Prediction Table'!$A$2:$H$9,3,FALSE)),
IF(Pick_Color=1,(VLOOKUP('Cherry Size Prediction'!B188,'Prediction Table'!$A$2:$H$9,2,FALSE)),
"OVER"))))))),"OVER"))</f>
        <v/>
      </c>
      <c r="F188" s="32" t="str">
        <f>IF(B188="","",
IFERROR(D188/
IF(Pick_Color=7,(VLOOKUP('Cherry Size Prediction'!B188,'Prediction Table'!$A$13:$H$20,8,FALSE)),
IF(Pick_Color=6,(VLOOKUP('Cherry Size Prediction'!B188,'Prediction Table'!$A$13:$H$20,7,FALSE)),
IF(Pick_Color=5,(VLOOKUP('Cherry Size Prediction'!B188,'Prediction Table'!$A$13:$H$20,6,FALSE)),
IF(Pick_Color=4,(VLOOKUP('Cherry Size Prediction'!B188,'Prediction Table'!$A$13:$H$20,5,FALSE)),
IF(Pick_Color=3,(VLOOKUP('Cherry Size Prediction'!B188,'Prediction Table'!$A$13:$H$20,4,FALSE)),
IF(Pick_Color=2,(VLOOKUP('Cherry Size Prediction'!B188,'Prediction Table'!$A$13:$H$20,3,FALSE)),
IF(Pick_Color=1,(VLOOKUP('Cherry Size Prediction'!B188,'Prediction Table'!$A$13:$H$20,2,FALSE)),
"OVER"))))))),"OVER"))</f>
        <v/>
      </c>
      <c r="G188" s="35" t="str">
        <f>IF(D188="","",
IF(F188="OVER",
(IF(D188&gt;=Calculations!$B$11,Calculations!$A$11,
IF(D188&gt;=Calculations!$B$12,Calculations!$A$12,
IF(D188&gt;=Calculations!$B$13,Calculations!$A$13,
IF(D188&gt;=Calculations!$B$14,Calculations!$A$14,
IF(D188&gt;=Calculations!$B$15,Calculations!$A$15,
IF(D188&gt;=Calculations!$B$16,Calculations!$A$16,
IF(D188&gt;=Calculations!$B$17,Calculations!$A$17,
IF(D188&gt;=Calculations!$B$18,Calculations!$A$18))))))))),
(IF(F188&gt;=Calculations!$B$11,Calculations!$A$11,
IF(F188&gt;=Calculations!$B$12,Calculations!$A$12,
IF(F188&gt;=Calculations!$B$13,Calculations!$A$13,
IF(F188&gt;=Calculations!$B$14,Calculations!$A$14,
IF(F188&gt;=Calculations!$B$15,Calculations!$A$15,
IF(F188&gt;=Calculations!$B$16,Calculations!$A$16,
IF(F188&gt;=Calculations!$B$17,Calculations!$A$17,
IF(F188&gt;=Calculations!$B$18,Calculations!$A$18,
IF(F188&gt;=Calculations!$B$19,Calculations!$A$19,"&lt;12"))))))))))))</f>
        <v/>
      </c>
    </row>
    <row r="189" spans="1:7" x14ac:dyDescent="0.3">
      <c r="A189" s="12">
        <v>185</v>
      </c>
      <c r="B189" s="25"/>
      <c r="C189" s="25"/>
      <c r="D189" s="25"/>
      <c r="E189" s="31" t="str">
        <f>IF(B189="","",
IFERROR(C189/
IF(Pick_Color=7,(VLOOKUP('Cherry Size Prediction'!B189,'Prediction Table'!$A$2:$H$9,8,FALSE)),
IF(Pick_Color=6,(VLOOKUP('Cherry Size Prediction'!B189,'Prediction Table'!$A$2:$H$9,7,FALSE)),
IF(Pick_Color=5,(VLOOKUP('Cherry Size Prediction'!B189,'Prediction Table'!$A$2:$H$9,6,FALSE)),
IF(Pick_Color=4,(VLOOKUP('Cherry Size Prediction'!B189,'Prediction Table'!$A$2:$H$9,5,FALSE)),
IF(Pick_Color=3,(VLOOKUP('Cherry Size Prediction'!B189,'Prediction Table'!$A$2:$H$9,4,FALSE)),
IF(Pick_Color=2,(VLOOKUP('Cherry Size Prediction'!B189,'Prediction Table'!$A$2:$H$9,3,FALSE)),
IF(Pick_Color=1,(VLOOKUP('Cherry Size Prediction'!B189,'Prediction Table'!$A$2:$H$9,2,FALSE)),
"OVER"))))))),"OVER"))</f>
        <v/>
      </c>
      <c r="F189" s="32" t="str">
        <f>IF(B189="","",
IFERROR(D189/
IF(Pick_Color=7,(VLOOKUP('Cherry Size Prediction'!B189,'Prediction Table'!$A$13:$H$20,8,FALSE)),
IF(Pick_Color=6,(VLOOKUP('Cherry Size Prediction'!B189,'Prediction Table'!$A$13:$H$20,7,FALSE)),
IF(Pick_Color=5,(VLOOKUP('Cherry Size Prediction'!B189,'Prediction Table'!$A$13:$H$20,6,FALSE)),
IF(Pick_Color=4,(VLOOKUP('Cherry Size Prediction'!B189,'Prediction Table'!$A$13:$H$20,5,FALSE)),
IF(Pick_Color=3,(VLOOKUP('Cherry Size Prediction'!B189,'Prediction Table'!$A$13:$H$20,4,FALSE)),
IF(Pick_Color=2,(VLOOKUP('Cherry Size Prediction'!B189,'Prediction Table'!$A$13:$H$20,3,FALSE)),
IF(Pick_Color=1,(VLOOKUP('Cherry Size Prediction'!B189,'Prediction Table'!$A$13:$H$20,2,FALSE)),
"OVER"))))))),"OVER"))</f>
        <v/>
      </c>
      <c r="G189" s="35" t="str">
        <f>IF(D189="","",
IF(F189="OVER",
(IF(D189&gt;=Calculations!$B$11,Calculations!$A$11,
IF(D189&gt;=Calculations!$B$12,Calculations!$A$12,
IF(D189&gt;=Calculations!$B$13,Calculations!$A$13,
IF(D189&gt;=Calculations!$B$14,Calculations!$A$14,
IF(D189&gt;=Calculations!$B$15,Calculations!$A$15,
IF(D189&gt;=Calculations!$B$16,Calculations!$A$16,
IF(D189&gt;=Calculations!$B$17,Calculations!$A$17,
IF(D189&gt;=Calculations!$B$18,Calculations!$A$18))))))))),
(IF(F189&gt;=Calculations!$B$11,Calculations!$A$11,
IF(F189&gt;=Calculations!$B$12,Calculations!$A$12,
IF(F189&gt;=Calculations!$B$13,Calculations!$A$13,
IF(F189&gt;=Calculations!$B$14,Calculations!$A$14,
IF(F189&gt;=Calculations!$B$15,Calculations!$A$15,
IF(F189&gt;=Calculations!$B$16,Calculations!$A$16,
IF(F189&gt;=Calculations!$B$17,Calculations!$A$17,
IF(F189&gt;=Calculations!$B$18,Calculations!$A$18,
IF(F189&gt;=Calculations!$B$19,Calculations!$A$19,"&lt;12"))))))))))))</f>
        <v/>
      </c>
    </row>
    <row r="190" spans="1:7" x14ac:dyDescent="0.3">
      <c r="A190" s="12">
        <v>186</v>
      </c>
      <c r="B190" s="25"/>
      <c r="C190" s="25"/>
      <c r="D190" s="25"/>
      <c r="E190" s="31" t="str">
        <f>IF(B190="","",
IFERROR(C190/
IF(Pick_Color=7,(VLOOKUP('Cherry Size Prediction'!B190,'Prediction Table'!$A$2:$H$9,8,FALSE)),
IF(Pick_Color=6,(VLOOKUP('Cherry Size Prediction'!B190,'Prediction Table'!$A$2:$H$9,7,FALSE)),
IF(Pick_Color=5,(VLOOKUP('Cherry Size Prediction'!B190,'Prediction Table'!$A$2:$H$9,6,FALSE)),
IF(Pick_Color=4,(VLOOKUP('Cherry Size Prediction'!B190,'Prediction Table'!$A$2:$H$9,5,FALSE)),
IF(Pick_Color=3,(VLOOKUP('Cherry Size Prediction'!B190,'Prediction Table'!$A$2:$H$9,4,FALSE)),
IF(Pick_Color=2,(VLOOKUP('Cherry Size Prediction'!B190,'Prediction Table'!$A$2:$H$9,3,FALSE)),
IF(Pick_Color=1,(VLOOKUP('Cherry Size Prediction'!B190,'Prediction Table'!$A$2:$H$9,2,FALSE)),
"OVER"))))))),"OVER"))</f>
        <v/>
      </c>
      <c r="F190" s="32" t="str">
        <f>IF(B190="","",
IFERROR(D190/
IF(Pick_Color=7,(VLOOKUP('Cherry Size Prediction'!B190,'Prediction Table'!$A$13:$H$20,8,FALSE)),
IF(Pick_Color=6,(VLOOKUP('Cherry Size Prediction'!B190,'Prediction Table'!$A$13:$H$20,7,FALSE)),
IF(Pick_Color=5,(VLOOKUP('Cherry Size Prediction'!B190,'Prediction Table'!$A$13:$H$20,6,FALSE)),
IF(Pick_Color=4,(VLOOKUP('Cherry Size Prediction'!B190,'Prediction Table'!$A$13:$H$20,5,FALSE)),
IF(Pick_Color=3,(VLOOKUP('Cherry Size Prediction'!B190,'Prediction Table'!$A$13:$H$20,4,FALSE)),
IF(Pick_Color=2,(VLOOKUP('Cherry Size Prediction'!B190,'Prediction Table'!$A$13:$H$20,3,FALSE)),
IF(Pick_Color=1,(VLOOKUP('Cherry Size Prediction'!B190,'Prediction Table'!$A$13:$H$20,2,FALSE)),
"OVER"))))))),"OVER"))</f>
        <v/>
      </c>
      <c r="G190" s="35" t="str">
        <f>IF(D190="","",
IF(F190="OVER",
(IF(D190&gt;=Calculations!$B$11,Calculations!$A$11,
IF(D190&gt;=Calculations!$B$12,Calculations!$A$12,
IF(D190&gt;=Calculations!$B$13,Calculations!$A$13,
IF(D190&gt;=Calculations!$B$14,Calculations!$A$14,
IF(D190&gt;=Calculations!$B$15,Calculations!$A$15,
IF(D190&gt;=Calculations!$B$16,Calculations!$A$16,
IF(D190&gt;=Calculations!$B$17,Calculations!$A$17,
IF(D190&gt;=Calculations!$B$18,Calculations!$A$18))))))))),
(IF(F190&gt;=Calculations!$B$11,Calculations!$A$11,
IF(F190&gt;=Calculations!$B$12,Calculations!$A$12,
IF(F190&gt;=Calculations!$B$13,Calculations!$A$13,
IF(F190&gt;=Calculations!$B$14,Calculations!$A$14,
IF(F190&gt;=Calculations!$B$15,Calculations!$A$15,
IF(F190&gt;=Calculations!$B$16,Calculations!$A$16,
IF(F190&gt;=Calculations!$B$17,Calculations!$A$17,
IF(F190&gt;=Calculations!$B$18,Calculations!$A$18,
IF(F190&gt;=Calculations!$B$19,Calculations!$A$19,"&lt;12"))))))))))))</f>
        <v/>
      </c>
    </row>
    <row r="191" spans="1:7" x14ac:dyDescent="0.3">
      <c r="A191" s="12">
        <v>187</v>
      </c>
      <c r="B191" s="25"/>
      <c r="C191" s="25"/>
      <c r="D191" s="25"/>
      <c r="E191" s="31" t="str">
        <f>IF(B191="","",
IFERROR(C191/
IF(Pick_Color=7,(VLOOKUP('Cherry Size Prediction'!B191,'Prediction Table'!$A$2:$H$9,8,FALSE)),
IF(Pick_Color=6,(VLOOKUP('Cherry Size Prediction'!B191,'Prediction Table'!$A$2:$H$9,7,FALSE)),
IF(Pick_Color=5,(VLOOKUP('Cherry Size Prediction'!B191,'Prediction Table'!$A$2:$H$9,6,FALSE)),
IF(Pick_Color=4,(VLOOKUP('Cherry Size Prediction'!B191,'Prediction Table'!$A$2:$H$9,5,FALSE)),
IF(Pick_Color=3,(VLOOKUP('Cherry Size Prediction'!B191,'Prediction Table'!$A$2:$H$9,4,FALSE)),
IF(Pick_Color=2,(VLOOKUP('Cherry Size Prediction'!B191,'Prediction Table'!$A$2:$H$9,3,FALSE)),
IF(Pick_Color=1,(VLOOKUP('Cherry Size Prediction'!B191,'Prediction Table'!$A$2:$H$9,2,FALSE)),
"OVER"))))))),"OVER"))</f>
        <v/>
      </c>
      <c r="F191" s="32" t="str">
        <f>IF(B191="","",
IFERROR(D191/
IF(Pick_Color=7,(VLOOKUP('Cherry Size Prediction'!B191,'Prediction Table'!$A$13:$H$20,8,FALSE)),
IF(Pick_Color=6,(VLOOKUP('Cherry Size Prediction'!B191,'Prediction Table'!$A$13:$H$20,7,FALSE)),
IF(Pick_Color=5,(VLOOKUP('Cherry Size Prediction'!B191,'Prediction Table'!$A$13:$H$20,6,FALSE)),
IF(Pick_Color=4,(VLOOKUP('Cherry Size Prediction'!B191,'Prediction Table'!$A$13:$H$20,5,FALSE)),
IF(Pick_Color=3,(VLOOKUP('Cherry Size Prediction'!B191,'Prediction Table'!$A$13:$H$20,4,FALSE)),
IF(Pick_Color=2,(VLOOKUP('Cherry Size Prediction'!B191,'Prediction Table'!$A$13:$H$20,3,FALSE)),
IF(Pick_Color=1,(VLOOKUP('Cherry Size Prediction'!B191,'Prediction Table'!$A$13:$H$20,2,FALSE)),
"OVER"))))))),"OVER"))</f>
        <v/>
      </c>
      <c r="G191" s="35" t="str">
        <f>IF(D191="","",
IF(F191="OVER",
(IF(D191&gt;=Calculations!$B$11,Calculations!$A$11,
IF(D191&gt;=Calculations!$B$12,Calculations!$A$12,
IF(D191&gt;=Calculations!$B$13,Calculations!$A$13,
IF(D191&gt;=Calculations!$B$14,Calculations!$A$14,
IF(D191&gt;=Calculations!$B$15,Calculations!$A$15,
IF(D191&gt;=Calculations!$B$16,Calculations!$A$16,
IF(D191&gt;=Calculations!$B$17,Calculations!$A$17,
IF(D191&gt;=Calculations!$B$18,Calculations!$A$18))))))))),
(IF(F191&gt;=Calculations!$B$11,Calculations!$A$11,
IF(F191&gt;=Calculations!$B$12,Calculations!$A$12,
IF(F191&gt;=Calculations!$B$13,Calculations!$A$13,
IF(F191&gt;=Calculations!$B$14,Calculations!$A$14,
IF(F191&gt;=Calculations!$B$15,Calculations!$A$15,
IF(F191&gt;=Calculations!$B$16,Calculations!$A$16,
IF(F191&gt;=Calculations!$B$17,Calculations!$A$17,
IF(F191&gt;=Calculations!$B$18,Calculations!$A$18,
IF(F191&gt;=Calculations!$B$19,Calculations!$A$19,"&lt;12"))))))))))))</f>
        <v/>
      </c>
    </row>
    <row r="192" spans="1:7" x14ac:dyDescent="0.3">
      <c r="A192" s="12">
        <v>188</v>
      </c>
      <c r="B192" s="25"/>
      <c r="C192" s="25"/>
      <c r="D192" s="25"/>
      <c r="E192" s="31" t="str">
        <f>IF(B192="","",
IFERROR(C192/
IF(Pick_Color=7,(VLOOKUP('Cherry Size Prediction'!B192,'Prediction Table'!$A$2:$H$9,8,FALSE)),
IF(Pick_Color=6,(VLOOKUP('Cherry Size Prediction'!B192,'Prediction Table'!$A$2:$H$9,7,FALSE)),
IF(Pick_Color=5,(VLOOKUP('Cherry Size Prediction'!B192,'Prediction Table'!$A$2:$H$9,6,FALSE)),
IF(Pick_Color=4,(VLOOKUP('Cherry Size Prediction'!B192,'Prediction Table'!$A$2:$H$9,5,FALSE)),
IF(Pick_Color=3,(VLOOKUP('Cherry Size Prediction'!B192,'Prediction Table'!$A$2:$H$9,4,FALSE)),
IF(Pick_Color=2,(VLOOKUP('Cherry Size Prediction'!B192,'Prediction Table'!$A$2:$H$9,3,FALSE)),
IF(Pick_Color=1,(VLOOKUP('Cherry Size Prediction'!B192,'Prediction Table'!$A$2:$H$9,2,FALSE)),
"OVER"))))))),"OVER"))</f>
        <v/>
      </c>
      <c r="F192" s="32" t="str">
        <f>IF(B192="","",
IFERROR(D192/
IF(Pick_Color=7,(VLOOKUP('Cherry Size Prediction'!B192,'Prediction Table'!$A$13:$H$20,8,FALSE)),
IF(Pick_Color=6,(VLOOKUP('Cherry Size Prediction'!B192,'Prediction Table'!$A$13:$H$20,7,FALSE)),
IF(Pick_Color=5,(VLOOKUP('Cherry Size Prediction'!B192,'Prediction Table'!$A$13:$H$20,6,FALSE)),
IF(Pick_Color=4,(VLOOKUP('Cherry Size Prediction'!B192,'Prediction Table'!$A$13:$H$20,5,FALSE)),
IF(Pick_Color=3,(VLOOKUP('Cherry Size Prediction'!B192,'Prediction Table'!$A$13:$H$20,4,FALSE)),
IF(Pick_Color=2,(VLOOKUP('Cherry Size Prediction'!B192,'Prediction Table'!$A$13:$H$20,3,FALSE)),
IF(Pick_Color=1,(VLOOKUP('Cherry Size Prediction'!B192,'Prediction Table'!$A$13:$H$20,2,FALSE)),
"OVER"))))))),"OVER"))</f>
        <v/>
      </c>
      <c r="G192" s="35" t="str">
        <f>IF(D192="","",
IF(F192="OVER",
(IF(D192&gt;=Calculations!$B$11,Calculations!$A$11,
IF(D192&gt;=Calculations!$B$12,Calculations!$A$12,
IF(D192&gt;=Calculations!$B$13,Calculations!$A$13,
IF(D192&gt;=Calculations!$B$14,Calculations!$A$14,
IF(D192&gt;=Calculations!$B$15,Calculations!$A$15,
IF(D192&gt;=Calculations!$B$16,Calculations!$A$16,
IF(D192&gt;=Calculations!$B$17,Calculations!$A$17,
IF(D192&gt;=Calculations!$B$18,Calculations!$A$18))))))))),
(IF(F192&gt;=Calculations!$B$11,Calculations!$A$11,
IF(F192&gt;=Calculations!$B$12,Calculations!$A$12,
IF(F192&gt;=Calculations!$B$13,Calculations!$A$13,
IF(F192&gt;=Calculations!$B$14,Calculations!$A$14,
IF(F192&gt;=Calculations!$B$15,Calculations!$A$15,
IF(F192&gt;=Calculations!$B$16,Calculations!$A$16,
IF(F192&gt;=Calculations!$B$17,Calculations!$A$17,
IF(F192&gt;=Calculations!$B$18,Calculations!$A$18,
IF(F192&gt;=Calculations!$B$19,Calculations!$A$19,"&lt;12"))))))))))))</f>
        <v/>
      </c>
    </row>
    <row r="193" spans="1:7" x14ac:dyDescent="0.3">
      <c r="A193" s="12">
        <v>189</v>
      </c>
      <c r="B193" s="25"/>
      <c r="C193" s="25"/>
      <c r="D193" s="25"/>
      <c r="E193" s="31" t="str">
        <f>IF(B193="","",
IFERROR(C193/
IF(Pick_Color=7,(VLOOKUP('Cherry Size Prediction'!B193,'Prediction Table'!$A$2:$H$9,8,FALSE)),
IF(Pick_Color=6,(VLOOKUP('Cherry Size Prediction'!B193,'Prediction Table'!$A$2:$H$9,7,FALSE)),
IF(Pick_Color=5,(VLOOKUP('Cherry Size Prediction'!B193,'Prediction Table'!$A$2:$H$9,6,FALSE)),
IF(Pick_Color=4,(VLOOKUP('Cherry Size Prediction'!B193,'Prediction Table'!$A$2:$H$9,5,FALSE)),
IF(Pick_Color=3,(VLOOKUP('Cherry Size Prediction'!B193,'Prediction Table'!$A$2:$H$9,4,FALSE)),
IF(Pick_Color=2,(VLOOKUP('Cherry Size Prediction'!B193,'Prediction Table'!$A$2:$H$9,3,FALSE)),
IF(Pick_Color=1,(VLOOKUP('Cherry Size Prediction'!B193,'Prediction Table'!$A$2:$H$9,2,FALSE)),
"OVER"))))))),"OVER"))</f>
        <v/>
      </c>
      <c r="F193" s="32" t="str">
        <f>IF(B193="","",
IFERROR(D193/
IF(Pick_Color=7,(VLOOKUP('Cherry Size Prediction'!B193,'Prediction Table'!$A$13:$H$20,8,FALSE)),
IF(Pick_Color=6,(VLOOKUP('Cherry Size Prediction'!B193,'Prediction Table'!$A$13:$H$20,7,FALSE)),
IF(Pick_Color=5,(VLOOKUP('Cherry Size Prediction'!B193,'Prediction Table'!$A$13:$H$20,6,FALSE)),
IF(Pick_Color=4,(VLOOKUP('Cherry Size Prediction'!B193,'Prediction Table'!$A$13:$H$20,5,FALSE)),
IF(Pick_Color=3,(VLOOKUP('Cherry Size Prediction'!B193,'Prediction Table'!$A$13:$H$20,4,FALSE)),
IF(Pick_Color=2,(VLOOKUP('Cherry Size Prediction'!B193,'Prediction Table'!$A$13:$H$20,3,FALSE)),
IF(Pick_Color=1,(VLOOKUP('Cherry Size Prediction'!B193,'Prediction Table'!$A$13:$H$20,2,FALSE)),
"OVER"))))))),"OVER"))</f>
        <v/>
      </c>
      <c r="G193" s="35" t="str">
        <f>IF(D193="","",
IF(F193="OVER",
(IF(D193&gt;=Calculations!$B$11,Calculations!$A$11,
IF(D193&gt;=Calculations!$B$12,Calculations!$A$12,
IF(D193&gt;=Calculations!$B$13,Calculations!$A$13,
IF(D193&gt;=Calculations!$B$14,Calculations!$A$14,
IF(D193&gt;=Calculations!$B$15,Calculations!$A$15,
IF(D193&gt;=Calculations!$B$16,Calculations!$A$16,
IF(D193&gt;=Calculations!$B$17,Calculations!$A$17,
IF(D193&gt;=Calculations!$B$18,Calculations!$A$18))))))))),
(IF(F193&gt;=Calculations!$B$11,Calculations!$A$11,
IF(F193&gt;=Calculations!$B$12,Calculations!$A$12,
IF(F193&gt;=Calculations!$B$13,Calculations!$A$13,
IF(F193&gt;=Calculations!$B$14,Calculations!$A$14,
IF(F193&gt;=Calculations!$B$15,Calculations!$A$15,
IF(F193&gt;=Calculations!$B$16,Calculations!$A$16,
IF(F193&gt;=Calculations!$B$17,Calculations!$A$17,
IF(F193&gt;=Calculations!$B$18,Calculations!$A$18,
IF(F193&gt;=Calculations!$B$19,Calculations!$A$19,"&lt;12"))))))))))))</f>
        <v/>
      </c>
    </row>
    <row r="194" spans="1:7" x14ac:dyDescent="0.3">
      <c r="A194" s="12">
        <v>190</v>
      </c>
      <c r="B194" s="25"/>
      <c r="C194" s="25"/>
      <c r="D194" s="25"/>
      <c r="E194" s="31" t="str">
        <f>IF(B194="","",
IFERROR(C194/
IF(Pick_Color=7,(VLOOKUP('Cherry Size Prediction'!B194,'Prediction Table'!$A$2:$H$9,8,FALSE)),
IF(Pick_Color=6,(VLOOKUP('Cherry Size Prediction'!B194,'Prediction Table'!$A$2:$H$9,7,FALSE)),
IF(Pick_Color=5,(VLOOKUP('Cherry Size Prediction'!B194,'Prediction Table'!$A$2:$H$9,6,FALSE)),
IF(Pick_Color=4,(VLOOKUP('Cherry Size Prediction'!B194,'Prediction Table'!$A$2:$H$9,5,FALSE)),
IF(Pick_Color=3,(VLOOKUP('Cherry Size Prediction'!B194,'Prediction Table'!$A$2:$H$9,4,FALSE)),
IF(Pick_Color=2,(VLOOKUP('Cherry Size Prediction'!B194,'Prediction Table'!$A$2:$H$9,3,FALSE)),
IF(Pick_Color=1,(VLOOKUP('Cherry Size Prediction'!B194,'Prediction Table'!$A$2:$H$9,2,FALSE)),
"OVER"))))))),"OVER"))</f>
        <v/>
      </c>
      <c r="F194" s="32" t="str">
        <f>IF(B194="","",
IFERROR(D194/
IF(Pick_Color=7,(VLOOKUP('Cherry Size Prediction'!B194,'Prediction Table'!$A$13:$H$20,8,FALSE)),
IF(Pick_Color=6,(VLOOKUP('Cherry Size Prediction'!B194,'Prediction Table'!$A$13:$H$20,7,FALSE)),
IF(Pick_Color=5,(VLOOKUP('Cherry Size Prediction'!B194,'Prediction Table'!$A$13:$H$20,6,FALSE)),
IF(Pick_Color=4,(VLOOKUP('Cherry Size Prediction'!B194,'Prediction Table'!$A$13:$H$20,5,FALSE)),
IF(Pick_Color=3,(VLOOKUP('Cherry Size Prediction'!B194,'Prediction Table'!$A$13:$H$20,4,FALSE)),
IF(Pick_Color=2,(VLOOKUP('Cherry Size Prediction'!B194,'Prediction Table'!$A$13:$H$20,3,FALSE)),
IF(Pick_Color=1,(VLOOKUP('Cherry Size Prediction'!B194,'Prediction Table'!$A$13:$H$20,2,FALSE)),
"OVER"))))))),"OVER"))</f>
        <v/>
      </c>
      <c r="G194" s="35" t="str">
        <f>IF(D194="","",
IF(F194="OVER",
(IF(D194&gt;=Calculations!$B$11,Calculations!$A$11,
IF(D194&gt;=Calculations!$B$12,Calculations!$A$12,
IF(D194&gt;=Calculations!$B$13,Calculations!$A$13,
IF(D194&gt;=Calculations!$B$14,Calculations!$A$14,
IF(D194&gt;=Calculations!$B$15,Calculations!$A$15,
IF(D194&gt;=Calculations!$B$16,Calculations!$A$16,
IF(D194&gt;=Calculations!$B$17,Calculations!$A$17,
IF(D194&gt;=Calculations!$B$18,Calculations!$A$18))))))))),
(IF(F194&gt;=Calculations!$B$11,Calculations!$A$11,
IF(F194&gt;=Calculations!$B$12,Calculations!$A$12,
IF(F194&gt;=Calculations!$B$13,Calculations!$A$13,
IF(F194&gt;=Calculations!$B$14,Calculations!$A$14,
IF(F194&gt;=Calculations!$B$15,Calculations!$A$15,
IF(F194&gt;=Calculations!$B$16,Calculations!$A$16,
IF(F194&gt;=Calculations!$B$17,Calculations!$A$17,
IF(F194&gt;=Calculations!$B$18,Calculations!$A$18,
IF(F194&gt;=Calculations!$B$19,Calculations!$A$19,"&lt;12"))))))))))))</f>
        <v/>
      </c>
    </row>
    <row r="195" spans="1:7" x14ac:dyDescent="0.3">
      <c r="A195" s="12">
        <v>191</v>
      </c>
      <c r="B195" s="25"/>
      <c r="C195" s="25"/>
      <c r="D195" s="25"/>
      <c r="E195" s="31" t="str">
        <f>IF(B195="","",
IFERROR(C195/
IF(Pick_Color=7,(VLOOKUP('Cherry Size Prediction'!B195,'Prediction Table'!$A$2:$H$9,8,FALSE)),
IF(Pick_Color=6,(VLOOKUP('Cherry Size Prediction'!B195,'Prediction Table'!$A$2:$H$9,7,FALSE)),
IF(Pick_Color=5,(VLOOKUP('Cherry Size Prediction'!B195,'Prediction Table'!$A$2:$H$9,6,FALSE)),
IF(Pick_Color=4,(VLOOKUP('Cherry Size Prediction'!B195,'Prediction Table'!$A$2:$H$9,5,FALSE)),
IF(Pick_Color=3,(VLOOKUP('Cherry Size Prediction'!B195,'Prediction Table'!$A$2:$H$9,4,FALSE)),
IF(Pick_Color=2,(VLOOKUP('Cherry Size Prediction'!B195,'Prediction Table'!$A$2:$H$9,3,FALSE)),
IF(Pick_Color=1,(VLOOKUP('Cherry Size Prediction'!B195,'Prediction Table'!$A$2:$H$9,2,FALSE)),
"OVER"))))))),"OVER"))</f>
        <v/>
      </c>
      <c r="F195" s="32" t="str">
        <f>IF(B195="","",
IFERROR(D195/
IF(Pick_Color=7,(VLOOKUP('Cherry Size Prediction'!B195,'Prediction Table'!$A$13:$H$20,8,FALSE)),
IF(Pick_Color=6,(VLOOKUP('Cherry Size Prediction'!B195,'Prediction Table'!$A$13:$H$20,7,FALSE)),
IF(Pick_Color=5,(VLOOKUP('Cherry Size Prediction'!B195,'Prediction Table'!$A$13:$H$20,6,FALSE)),
IF(Pick_Color=4,(VLOOKUP('Cherry Size Prediction'!B195,'Prediction Table'!$A$13:$H$20,5,FALSE)),
IF(Pick_Color=3,(VLOOKUP('Cherry Size Prediction'!B195,'Prediction Table'!$A$13:$H$20,4,FALSE)),
IF(Pick_Color=2,(VLOOKUP('Cherry Size Prediction'!B195,'Prediction Table'!$A$13:$H$20,3,FALSE)),
IF(Pick_Color=1,(VLOOKUP('Cherry Size Prediction'!B195,'Prediction Table'!$A$13:$H$20,2,FALSE)),
"OVER"))))))),"OVER"))</f>
        <v/>
      </c>
      <c r="G195" s="35" t="str">
        <f>IF(D195="","",
IF(F195="OVER",
(IF(D195&gt;=Calculations!$B$11,Calculations!$A$11,
IF(D195&gt;=Calculations!$B$12,Calculations!$A$12,
IF(D195&gt;=Calculations!$B$13,Calculations!$A$13,
IF(D195&gt;=Calculations!$B$14,Calculations!$A$14,
IF(D195&gt;=Calculations!$B$15,Calculations!$A$15,
IF(D195&gt;=Calculations!$B$16,Calculations!$A$16,
IF(D195&gt;=Calculations!$B$17,Calculations!$A$17,
IF(D195&gt;=Calculations!$B$18,Calculations!$A$18))))))))),
(IF(F195&gt;=Calculations!$B$11,Calculations!$A$11,
IF(F195&gt;=Calculations!$B$12,Calculations!$A$12,
IF(F195&gt;=Calculations!$B$13,Calculations!$A$13,
IF(F195&gt;=Calculations!$B$14,Calculations!$A$14,
IF(F195&gt;=Calculations!$B$15,Calculations!$A$15,
IF(F195&gt;=Calculations!$B$16,Calculations!$A$16,
IF(F195&gt;=Calculations!$B$17,Calculations!$A$17,
IF(F195&gt;=Calculations!$B$18,Calculations!$A$18,
IF(F195&gt;=Calculations!$B$19,Calculations!$A$19,"&lt;12"))))))))))))</f>
        <v/>
      </c>
    </row>
    <row r="196" spans="1:7" x14ac:dyDescent="0.3">
      <c r="A196" s="12">
        <v>192</v>
      </c>
      <c r="B196" s="25"/>
      <c r="C196" s="25"/>
      <c r="D196" s="25"/>
      <c r="E196" s="31" t="str">
        <f>IF(B196="","",
IFERROR(C196/
IF(Pick_Color=7,(VLOOKUP('Cherry Size Prediction'!B196,'Prediction Table'!$A$2:$H$9,8,FALSE)),
IF(Pick_Color=6,(VLOOKUP('Cherry Size Prediction'!B196,'Prediction Table'!$A$2:$H$9,7,FALSE)),
IF(Pick_Color=5,(VLOOKUP('Cherry Size Prediction'!B196,'Prediction Table'!$A$2:$H$9,6,FALSE)),
IF(Pick_Color=4,(VLOOKUP('Cherry Size Prediction'!B196,'Prediction Table'!$A$2:$H$9,5,FALSE)),
IF(Pick_Color=3,(VLOOKUP('Cherry Size Prediction'!B196,'Prediction Table'!$A$2:$H$9,4,FALSE)),
IF(Pick_Color=2,(VLOOKUP('Cherry Size Prediction'!B196,'Prediction Table'!$A$2:$H$9,3,FALSE)),
IF(Pick_Color=1,(VLOOKUP('Cherry Size Prediction'!B196,'Prediction Table'!$A$2:$H$9,2,FALSE)),
"OVER"))))))),"OVER"))</f>
        <v/>
      </c>
      <c r="F196" s="32" t="str">
        <f>IF(B196="","",
IFERROR(D196/
IF(Pick_Color=7,(VLOOKUP('Cherry Size Prediction'!B196,'Prediction Table'!$A$13:$H$20,8,FALSE)),
IF(Pick_Color=6,(VLOOKUP('Cherry Size Prediction'!B196,'Prediction Table'!$A$13:$H$20,7,FALSE)),
IF(Pick_Color=5,(VLOOKUP('Cherry Size Prediction'!B196,'Prediction Table'!$A$13:$H$20,6,FALSE)),
IF(Pick_Color=4,(VLOOKUP('Cherry Size Prediction'!B196,'Prediction Table'!$A$13:$H$20,5,FALSE)),
IF(Pick_Color=3,(VLOOKUP('Cherry Size Prediction'!B196,'Prediction Table'!$A$13:$H$20,4,FALSE)),
IF(Pick_Color=2,(VLOOKUP('Cherry Size Prediction'!B196,'Prediction Table'!$A$13:$H$20,3,FALSE)),
IF(Pick_Color=1,(VLOOKUP('Cherry Size Prediction'!B196,'Prediction Table'!$A$13:$H$20,2,FALSE)),
"OVER"))))))),"OVER"))</f>
        <v/>
      </c>
      <c r="G196" s="35" t="str">
        <f>IF(D196="","",
IF(F196="OVER",
(IF(D196&gt;=Calculations!$B$11,Calculations!$A$11,
IF(D196&gt;=Calculations!$B$12,Calculations!$A$12,
IF(D196&gt;=Calculations!$B$13,Calculations!$A$13,
IF(D196&gt;=Calculations!$B$14,Calculations!$A$14,
IF(D196&gt;=Calculations!$B$15,Calculations!$A$15,
IF(D196&gt;=Calculations!$B$16,Calculations!$A$16,
IF(D196&gt;=Calculations!$B$17,Calculations!$A$17,
IF(D196&gt;=Calculations!$B$18,Calculations!$A$18))))))))),
(IF(F196&gt;=Calculations!$B$11,Calculations!$A$11,
IF(F196&gt;=Calculations!$B$12,Calculations!$A$12,
IF(F196&gt;=Calculations!$B$13,Calculations!$A$13,
IF(F196&gt;=Calculations!$B$14,Calculations!$A$14,
IF(F196&gt;=Calculations!$B$15,Calculations!$A$15,
IF(F196&gt;=Calculations!$B$16,Calculations!$A$16,
IF(F196&gt;=Calculations!$B$17,Calculations!$A$17,
IF(F196&gt;=Calculations!$B$18,Calculations!$A$18,
IF(F196&gt;=Calculations!$B$19,Calculations!$A$19,"&lt;12"))))))))))))</f>
        <v/>
      </c>
    </row>
    <row r="197" spans="1:7" x14ac:dyDescent="0.3">
      <c r="A197" s="12">
        <v>193</v>
      </c>
      <c r="B197" s="25"/>
      <c r="C197" s="25"/>
      <c r="D197" s="25"/>
      <c r="E197" s="31" t="str">
        <f>IF(B197="","",
IFERROR(C197/
IF(Pick_Color=7,(VLOOKUP('Cherry Size Prediction'!B197,'Prediction Table'!$A$2:$H$9,8,FALSE)),
IF(Pick_Color=6,(VLOOKUP('Cherry Size Prediction'!B197,'Prediction Table'!$A$2:$H$9,7,FALSE)),
IF(Pick_Color=5,(VLOOKUP('Cherry Size Prediction'!B197,'Prediction Table'!$A$2:$H$9,6,FALSE)),
IF(Pick_Color=4,(VLOOKUP('Cherry Size Prediction'!B197,'Prediction Table'!$A$2:$H$9,5,FALSE)),
IF(Pick_Color=3,(VLOOKUP('Cherry Size Prediction'!B197,'Prediction Table'!$A$2:$H$9,4,FALSE)),
IF(Pick_Color=2,(VLOOKUP('Cherry Size Prediction'!B197,'Prediction Table'!$A$2:$H$9,3,FALSE)),
IF(Pick_Color=1,(VLOOKUP('Cherry Size Prediction'!B197,'Prediction Table'!$A$2:$H$9,2,FALSE)),
"OVER"))))))),"OVER"))</f>
        <v/>
      </c>
      <c r="F197" s="32" t="str">
        <f>IF(B197="","",
IFERROR(D197/
IF(Pick_Color=7,(VLOOKUP('Cherry Size Prediction'!B197,'Prediction Table'!$A$13:$H$20,8,FALSE)),
IF(Pick_Color=6,(VLOOKUP('Cherry Size Prediction'!B197,'Prediction Table'!$A$13:$H$20,7,FALSE)),
IF(Pick_Color=5,(VLOOKUP('Cherry Size Prediction'!B197,'Prediction Table'!$A$13:$H$20,6,FALSE)),
IF(Pick_Color=4,(VLOOKUP('Cherry Size Prediction'!B197,'Prediction Table'!$A$13:$H$20,5,FALSE)),
IF(Pick_Color=3,(VLOOKUP('Cherry Size Prediction'!B197,'Prediction Table'!$A$13:$H$20,4,FALSE)),
IF(Pick_Color=2,(VLOOKUP('Cherry Size Prediction'!B197,'Prediction Table'!$A$13:$H$20,3,FALSE)),
IF(Pick_Color=1,(VLOOKUP('Cherry Size Prediction'!B197,'Prediction Table'!$A$13:$H$20,2,FALSE)),
"OVER"))))))),"OVER"))</f>
        <v/>
      </c>
      <c r="G197" s="35" t="str">
        <f>IF(D197="","",
IF(F197="OVER",
(IF(D197&gt;=Calculations!$B$11,Calculations!$A$11,
IF(D197&gt;=Calculations!$B$12,Calculations!$A$12,
IF(D197&gt;=Calculations!$B$13,Calculations!$A$13,
IF(D197&gt;=Calculations!$B$14,Calculations!$A$14,
IF(D197&gt;=Calculations!$B$15,Calculations!$A$15,
IF(D197&gt;=Calculations!$B$16,Calculations!$A$16,
IF(D197&gt;=Calculations!$B$17,Calculations!$A$17,
IF(D197&gt;=Calculations!$B$18,Calculations!$A$18))))))))),
(IF(F197&gt;=Calculations!$B$11,Calculations!$A$11,
IF(F197&gt;=Calculations!$B$12,Calculations!$A$12,
IF(F197&gt;=Calculations!$B$13,Calculations!$A$13,
IF(F197&gt;=Calculations!$B$14,Calculations!$A$14,
IF(F197&gt;=Calculations!$B$15,Calculations!$A$15,
IF(F197&gt;=Calculations!$B$16,Calculations!$A$16,
IF(F197&gt;=Calculations!$B$17,Calculations!$A$17,
IF(F197&gt;=Calculations!$B$18,Calculations!$A$18,
IF(F197&gt;=Calculations!$B$19,Calculations!$A$19,"&lt;12"))))))))))))</f>
        <v/>
      </c>
    </row>
    <row r="198" spans="1:7" x14ac:dyDescent="0.3">
      <c r="A198" s="12">
        <v>194</v>
      </c>
      <c r="B198" s="25"/>
      <c r="C198" s="25"/>
      <c r="D198" s="25"/>
      <c r="E198" s="31" t="str">
        <f>IF(B198="","",
IFERROR(C198/
IF(Pick_Color=7,(VLOOKUP('Cherry Size Prediction'!B198,'Prediction Table'!$A$2:$H$9,8,FALSE)),
IF(Pick_Color=6,(VLOOKUP('Cherry Size Prediction'!B198,'Prediction Table'!$A$2:$H$9,7,FALSE)),
IF(Pick_Color=5,(VLOOKUP('Cherry Size Prediction'!B198,'Prediction Table'!$A$2:$H$9,6,FALSE)),
IF(Pick_Color=4,(VLOOKUP('Cherry Size Prediction'!B198,'Prediction Table'!$A$2:$H$9,5,FALSE)),
IF(Pick_Color=3,(VLOOKUP('Cherry Size Prediction'!B198,'Prediction Table'!$A$2:$H$9,4,FALSE)),
IF(Pick_Color=2,(VLOOKUP('Cherry Size Prediction'!B198,'Prediction Table'!$A$2:$H$9,3,FALSE)),
IF(Pick_Color=1,(VLOOKUP('Cherry Size Prediction'!B198,'Prediction Table'!$A$2:$H$9,2,FALSE)),
"OVER"))))))),"OVER"))</f>
        <v/>
      </c>
      <c r="F198" s="32" t="str">
        <f>IF(B198="","",
IFERROR(D198/
IF(Pick_Color=7,(VLOOKUP('Cherry Size Prediction'!B198,'Prediction Table'!$A$13:$H$20,8,FALSE)),
IF(Pick_Color=6,(VLOOKUP('Cherry Size Prediction'!B198,'Prediction Table'!$A$13:$H$20,7,FALSE)),
IF(Pick_Color=5,(VLOOKUP('Cherry Size Prediction'!B198,'Prediction Table'!$A$13:$H$20,6,FALSE)),
IF(Pick_Color=4,(VLOOKUP('Cherry Size Prediction'!B198,'Prediction Table'!$A$13:$H$20,5,FALSE)),
IF(Pick_Color=3,(VLOOKUP('Cherry Size Prediction'!B198,'Prediction Table'!$A$13:$H$20,4,FALSE)),
IF(Pick_Color=2,(VLOOKUP('Cherry Size Prediction'!B198,'Prediction Table'!$A$13:$H$20,3,FALSE)),
IF(Pick_Color=1,(VLOOKUP('Cherry Size Prediction'!B198,'Prediction Table'!$A$13:$H$20,2,FALSE)),
"OVER"))))))),"OVER"))</f>
        <v/>
      </c>
      <c r="G198" s="35" t="str">
        <f>IF(D198="","",
IF(F198="OVER",
(IF(D198&gt;=Calculations!$B$11,Calculations!$A$11,
IF(D198&gt;=Calculations!$B$12,Calculations!$A$12,
IF(D198&gt;=Calculations!$B$13,Calculations!$A$13,
IF(D198&gt;=Calculations!$B$14,Calculations!$A$14,
IF(D198&gt;=Calculations!$B$15,Calculations!$A$15,
IF(D198&gt;=Calculations!$B$16,Calculations!$A$16,
IF(D198&gt;=Calculations!$B$17,Calculations!$A$17,
IF(D198&gt;=Calculations!$B$18,Calculations!$A$18))))))))),
(IF(F198&gt;=Calculations!$B$11,Calculations!$A$11,
IF(F198&gt;=Calculations!$B$12,Calculations!$A$12,
IF(F198&gt;=Calculations!$B$13,Calculations!$A$13,
IF(F198&gt;=Calculations!$B$14,Calculations!$A$14,
IF(F198&gt;=Calculations!$B$15,Calculations!$A$15,
IF(F198&gt;=Calculations!$B$16,Calculations!$A$16,
IF(F198&gt;=Calculations!$B$17,Calculations!$A$17,
IF(F198&gt;=Calculations!$B$18,Calculations!$A$18,
IF(F198&gt;=Calculations!$B$19,Calculations!$A$19,"&lt;12"))))))))))))</f>
        <v/>
      </c>
    </row>
    <row r="199" spans="1:7" x14ac:dyDescent="0.3">
      <c r="A199" s="12">
        <v>195</v>
      </c>
      <c r="B199" s="25"/>
      <c r="C199" s="25"/>
      <c r="D199" s="25"/>
      <c r="E199" s="31" t="str">
        <f>IF(B199="","",
IFERROR(C199/
IF(Pick_Color=7,(VLOOKUP('Cherry Size Prediction'!B199,'Prediction Table'!$A$2:$H$9,8,FALSE)),
IF(Pick_Color=6,(VLOOKUP('Cherry Size Prediction'!B199,'Prediction Table'!$A$2:$H$9,7,FALSE)),
IF(Pick_Color=5,(VLOOKUP('Cherry Size Prediction'!B199,'Prediction Table'!$A$2:$H$9,6,FALSE)),
IF(Pick_Color=4,(VLOOKUP('Cherry Size Prediction'!B199,'Prediction Table'!$A$2:$H$9,5,FALSE)),
IF(Pick_Color=3,(VLOOKUP('Cherry Size Prediction'!B199,'Prediction Table'!$A$2:$H$9,4,FALSE)),
IF(Pick_Color=2,(VLOOKUP('Cherry Size Prediction'!B199,'Prediction Table'!$A$2:$H$9,3,FALSE)),
IF(Pick_Color=1,(VLOOKUP('Cherry Size Prediction'!B199,'Prediction Table'!$A$2:$H$9,2,FALSE)),
"OVER"))))))),"OVER"))</f>
        <v/>
      </c>
      <c r="F199" s="32" t="str">
        <f>IF(B199="","",
IFERROR(D199/
IF(Pick_Color=7,(VLOOKUP('Cherry Size Prediction'!B199,'Prediction Table'!$A$13:$H$20,8,FALSE)),
IF(Pick_Color=6,(VLOOKUP('Cherry Size Prediction'!B199,'Prediction Table'!$A$13:$H$20,7,FALSE)),
IF(Pick_Color=5,(VLOOKUP('Cherry Size Prediction'!B199,'Prediction Table'!$A$13:$H$20,6,FALSE)),
IF(Pick_Color=4,(VLOOKUP('Cherry Size Prediction'!B199,'Prediction Table'!$A$13:$H$20,5,FALSE)),
IF(Pick_Color=3,(VLOOKUP('Cherry Size Prediction'!B199,'Prediction Table'!$A$13:$H$20,4,FALSE)),
IF(Pick_Color=2,(VLOOKUP('Cherry Size Prediction'!B199,'Prediction Table'!$A$13:$H$20,3,FALSE)),
IF(Pick_Color=1,(VLOOKUP('Cherry Size Prediction'!B199,'Prediction Table'!$A$13:$H$20,2,FALSE)),
"OVER"))))))),"OVER"))</f>
        <v/>
      </c>
      <c r="G199" s="35" t="str">
        <f>IF(D199="","",
IF(F199="OVER",
(IF(D199&gt;=Calculations!$B$11,Calculations!$A$11,
IF(D199&gt;=Calculations!$B$12,Calculations!$A$12,
IF(D199&gt;=Calculations!$B$13,Calculations!$A$13,
IF(D199&gt;=Calculations!$B$14,Calculations!$A$14,
IF(D199&gt;=Calculations!$B$15,Calculations!$A$15,
IF(D199&gt;=Calculations!$B$16,Calculations!$A$16,
IF(D199&gt;=Calculations!$B$17,Calculations!$A$17,
IF(D199&gt;=Calculations!$B$18,Calculations!$A$18))))))))),
(IF(F199&gt;=Calculations!$B$11,Calculations!$A$11,
IF(F199&gt;=Calculations!$B$12,Calculations!$A$12,
IF(F199&gt;=Calculations!$B$13,Calculations!$A$13,
IF(F199&gt;=Calculations!$B$14,Calculations!$A$14,
IF(F199&gt;=Calculations!$B$15,Calculations!$A$15,
IF(F199&gt;=Calculations!$B$16,Calculations!$A$16,
IF(F199&gt;=Calculations!$B$17,Calculations!$A$17,
IF(F199&gt;=Calculations!$B$18,Calculations!$A$18,
IF(F199&gt;=Calculations!$B$19,Calculations!$A$19,"&lt;12"))))))))))))</f>
        <v/>
      </c>
    </row>
    <row r="200" spans="1:7" x14ac:dyDescent="0.3">
      <c r="A200" s="12">
        <v>196</v>
      </c>
      <c r="B200" s="25"/>
      <c r="C200" s="25"/>
      <c r="D200" s="25"/>
      <c r="E200" s="31" t="str">
        <f>IF(B200="","",
IFERROR(C200/
IF(Pick_Color=7,(VLOOKUP('Cherry Size Prediction'!B200,'Prediction Table'!$A$2:$H$9,8,FALSE)),
IF(Pick_Color=6,(VLOOKUP('Cherry Size Prediction'!B200,'Prediction Table'!$A$2:$H$9,7,FALSE)),
IF(Pick_Color=5,(VLOOKUP('Cherry Size Prediction'!B200,'Prediction Table'!$A$2:$H$9,6,FALSE)),
IF(Pick_Color=4,(VLOOKUP('Cherry Size Prediction'!B200,'Prediction Table'!$A$2:$H$9,5,FALSE)),
IF(Pick_Color=3,(VLOOKUP('Cherry Size Prediction'!B200,'Prediction Table'!$A$2:$H$9,4,FALSE)),
IF(Pick_Color=2,(VLOOKUP('Cherry Size Prediction'!B200,'Prediction Table'!$A$2:$H$9,3,FALSE)),
IF(Pick_Color=1,(VLOOKUP('Cherry Size Prediction'!B200,'Prediction Table'!$A$2:$H$9,2,FALSE)),
"OVER"))))))),"OVER"))</f>
        <v/>
      </c>
      <c r="F200" s="32" t="str">
        <f>IF(B200="","",
IFERROR(D200/
IF(Pick_Color=7,(VLOOKUP('Cherry Size Prediction'!B200,'Prediction Table'!$A$13:$H$20,8,FALSE)),
IF(Pick_Color=6,(VLOOKUP('Cherry Size Prediction'!B200,'Prediction Table'!$A$13:$H$20,7,FALSE)),
IF(Pick_Color=5,(VLOOKUP('Cherry Size Prediction'!B200,'Prediction Table'!$A$13:$H$20,6,FALSE)),
IF(Pick_Color=4,(VLOOKUP('Cherry Size Prediction'!B200,'Prediction Table'!$A$13:$H$20,5,FALSE)),
IF(Pick_Color=3,(VLOOKUP('Cherry Size Prediction'!B200,'Prediction Table'!$A$13:$H$20,4,FALSE)),
IF(Pick_Color=2,(VLOOKUP('Cherry Size Prediction'!B200,'Prediction Table'!$A$13:$H$20,3,FALSE)),
IF(Pick_Color=1,(VLOOKUP('Cherry Size Prediction'!B200,'Prediction Table'!$A$13:$H$20,2,FALSE)),
"OVER"))))))),"OVER"))</f>
        <v/>
      </c>
      <c r="G200" s="35" t="str">
        <f>IF(D200="","",
IF(F200="OVER",
(IF(D200&gt;=Calculations!$B$11,Calculations!$A$11,
IF(D200&gt;=Calculations!$B$12,Calculations!$A$12,
IF(D200&gt;=Calculations!$B$13,Calculations!$A$13,
IF(D200&gt;=Calculations!$B$14,Calculations!$A$14,
IF(D200&gt;=Calculations!$B$15,Calculations!$A$15,
IF(D200&gt;=Calculations!$B$16,Calculations!$A$16,
IF(D200&gt;=Calculations!$B$17,Calculations!$A$17,
IF(D200&gt;=Calculations!$B$18,Calculations!$A$18))))))))),
(IF(F200&gt;=Calculations!$B$11,Calculations!$A$11,
IF(F200&gt;=Calculations!$B$12,Calculations!$A$12,
IF(F200&gt;=Calculations!$B$13,Calculations!$A$13,
IF(F200&gt;=Calculations!$B$14,Calculations!$A$14,
IF(F200&gt;=Calculations!$B$15,Calculations!$A$15,
IF(F200&gt;=Calculations!$B$16,Calculations!$A$16,
IF(F200&gt;=Calculations!$B$17,Calculations!$A$17,
IF(F200&gt;=Calculations!$B$18,Calculations!$A$18,
IF(F200&gt;=Calculations!$B$19,Calculations!$A$19,"&lt;12"))))))))))))</f>
        <v/>
      </c>
    </row>
    <row r="201" spans="1:7" x14ac:dyDescent="0.3">
      <c r="A201" s="12">
        <v>197</v>
      </c>
      <c r="B201" s="25"/>
      <c r="C201" s="25"/>
      <c r="D201" s="25"/>
      <c r="E201" s="31" t="str">
        <f>IF(B201="","",
IFERROR(C201/
IF(Pick_Color=7,(VLOOKUP('Cherry Size Prediction'!B201,'Prediction Table'!$A$2:$H$9,8,FALSE)),
IF(Pick_Color=6,(VLOOKUP('Cherry Size Prediction'!B201,'Prediction Table'!$A$2:$H$9,7,FALSE)),
IF(Pick_Color=5,(VLOOKUP('Cherry Size Prediction'!B201,'Prediction Table'!$A$2:$H$9,6,FALSE)),
IF(Pick_Color=4,(VLOOKUP('Cherry Size Prediction'!B201,'Prediction Table'!$A$2:$H$9,5,FALSE)),
IF(Pick_Color=3,(VLOOKUP('Cherry Size Prediction'!B201,'Prediction Table'!$A$2:$H$9,4,FALSE)),
IF(Pick_Color=2,(VLOOKUP('Cherry Size Prediction'!B201,'Prediction Table'!$A$2:$H$9,3,FALSE)),
IF(Pick_Color=1,(VLOOKUP('Cherry Size Prediction'!B201,'Prediction Table'!$A$2:$H$9,2,FALSE)),
"OVER"))))))),"OVER"))</f>
        <v/>
      </c>
      <c r="F201" s="32" t="str">
        <f>IF(B201="","",
IFERROR(D201/
IF(Pick_Color=7,(VLOOKUP('Cherry Size Prediction'!B201,'Prediction Table'!$A$13:$H$20,8,FALSE)),
IF(Pick_Color=6,(VLOOKUP('Cherry Size Prediction'!B201,'Prediction Table'!$A$13:$H$20,7,FALSE)),
IF(Pick_Color=5,(VLOOKUP('Cherry Size Prediction'!B201,'Prediction Table'!$A$13:$H$20,6,FALSE)),
IF(Pick_Color=4,(VLOOKUP('Cherry Size Prediction'!B201,'Prediction Table'!$A$13:$H$20,5,FALSE)),
IF(Pick_Color=3,(VLOOKUP('Cherry Size Prediction'!B201,'Prediction Table'!$A$13:$H$20,4,FALSE)),
IF(Pick_Color=2,(VLOOKUP('Cherry Size Prediction'!B201,'Prediction Table'!$A$13:$H$20,3,FALSE)),
IF(Pick_Color=1,(VLOOKUP('Cherry Size Prediction'!B201,'Prediction Table'!$A$13:$H$20,2,FALSE)),
"OVER"))))))),"OVER"))</f>
        <v/>
      </c>
      <c r="G201" s="35" t="str">
        <f>IF(D201="","",
IF(F201="OVER",
(IF(D201&gt;=Calculations!$B$11,Calculations!$A$11,
IF(D201&gt;=Calculations!$B$12,Calculations!$A$12,
IF(D201&gt;=Calculations!$B$13,Calculations!$A$13,
IF(D201&gt;=Calculations!$B$14,Calculations!$A$14,
IF(D201&gt;=Calculations!$B$15,Calculations!$A$15,
IF(D201&gt;=Calculations!$B$16,Calculations!$A$16,
IF(D201&gt;=Calculations!$B$17,Calculations!$A$17,
IF(D201&gt;=Calculations!$B$18,Calculations!$A$18))))))))),
(IF(F201&gt;=Calculations!$B$11,Calculations!$A$11,
IF(F201&gt;=Calculations!$B$12,Calculations!$A$12,
IF(F201&gt;=Calculations!$B$13,Calculations!$A$13,
IF(F201&gt;=Calculations!$B$14,Calculations!$A$14,
IF(F201&gt;=Calculations!$B$15,Calculations!$A$15,
IF(F201&gt;=Calculations!$B$16,Calculations!$A$16,
IF(F201&gt;=Calculations!$B$17,Calculations!$A$17,
IF(F201&gt;=Calculations!$B$18,Calculations!$A$18,
IF(F201&gt;=Calculations!$B$19,Calculations!$A$19,"&lt;12"))))))))))))</f>
        <v/>
      </c>
    </row>
    <row r="202" spans="1:7" x14ac:dyDescent="0.3">
      <c r="A202" s="12">
        <v>198</v>
      </c>
      <c r="B202" s="25"/>
      <c r="C202" s="25"/>
      <c r="D202" s="25"/>
      <c r="E202" s="31" t="str">
        <f>IF(B202="","",
IFERROR(C202/
IF(Pick_Color=7,(VLOOKUP('Cherry Size Prediction'!B202,'Prediction Table'!$A$2:$H$9,8,FALSE)),
IF(Pick_Color=6,(VLOOKUP('Cherry Size Prediction'!B202,'Prediction Table'!$A$2:$H$9,7,FALSE)),
IF(Pick_Color=5,(VLOOKUP('Cherry Size Prediction'!B202,'Prediction Table'!$A$2:$H$9,6,FALSE)),
IF(Pick_Color=4,(VLOOKUP('Cherry Size Prediction'!B202,'Prediction Table'!$A$2:$H$9,5,FALSE)),
IF(Pick_Color=3,(VLOOKUP('Cherry Size Prediction'!B202,'Prediction Table'!$A$2:$H$9,4,FALSE)),
IF(Pick_Color=2,(VLOOKUP('Cherry Size Prediction'!B202,'Prediction Table'!$A$2:$H$9,3,FALSE)),
IF(Pick_Color=1,(VLOOKUP('Cherry Size Prediction'!B202,'Prediction Table'!$A$2:$H$9,2,FALSE)),
"OVER"))))))),"OVER"))</f>
        <v/>
      </c>
      <c r="F202" s="32" t="str">
        <f>IF(B202="","",
IFERROR(D202/
IF(Pick_Color=7,(VLOOKUP('Cherry Size Prediction'!B202,'Prediction Table'!$A$13:$H$20,8,FALSE)),
IF(Pick_Color=6,(VLOOKUP('Cherry Size Prediction'!B202,'Prediction Table'!$A$13:$H$20,7,FALSE)),
IF(Pick_Color=5,(VLOOKUP('Cherry Size Prediction'!B202,'Prediction Table'!$A$13:$H$20,6,FALSE)),
IF(Pick_Color=4,(VLOOKUP('Cherry Size Prediction'!B202,'Prediction Table'!$A$13:$H$20,5,FALSE)),
IF(Pick_Color=3,(VLOOKUP('Cherry Size Prediction'!B202,'Prediction Table'!$A$13:$H$20,4,FALSE)),
IF(Pick_Color=2,(VLOOKUP('Cherry Size Prediction'!B202,'Prediction Table'!$A$13:$H$20,3,FALSE)),
IF(Pick_Color=1,(VLOOKUP('Cherry Size Prediction'!B202,'Prediction Table'!$A$13:$H$20,2,FALSE)),
"OVER"))))))),"OVER"))</f>
        <v/>
      </c>
      <c r="G202" s="35" t="str">
        <f>IF(D202="","",
IF(F202="OVER",
(IF(D202&gt;=Calculations!$B$11,Calculations!$A$11,
IF(D202&gt;=Calculations!$B$12,Calculations!$A$12,
IF(D202&gt;=Calculations!$B$13,Calculations!$A$13,
IF(D202&gt;=Calculations!$B$14,Calculations!$A$14,
IF(D202&gt;=Calculations!$B$15,Calculations!$A$15,
IF(D202&gt;=Calculations!$B$16,Calculations!$A$16,
IF(D202&gt;=Calculations!$B$17,Calculations!$A$17,
IF(D202&gt;=Calculations!$B$18,Calculations!$A$18))))))))),
(IF(F202&gt;=Calculations!$B$11,Calculations!$A$11,
IF(F202&gt;=Calculations!$B$12,Calculations!$A$12,
IF(F202&gt;=Calculations!$B$13,Calculations!$A$13,
IF(F202&gt;=Calculations!$B$14,Calculations!$A$14,
IF(F202&gt;=Calculations!$B$15,Calculations!$A$15,
IF(F202&gt;=Calculations!$B$16,Calculations!$A$16,
IF(F202&gt;=Calculations!$B$17,Calculations!$A$17,
IF(F202&gt;=Calculations!$B$18,Calculations!$A$18,
IF(F202&gt;=Calculations!$B$19,Calculations!$A$19,"&lt;12"))))))))))))</f>
        <v/>
      </c>
    </row>
    <row r="203" spans="1:7" x14ac:dyDescent="0.3">
      <c r="A203" s="12">
        <v>199</v>
      </c>
      <c r="B203" s="25"/>
      <c r="C203" s="25"/>
      <c r="D203" s="25"/>
      <c r="E203" s="31" t="str">
        <f>IF(B203="","",
IFERROR(C203/
IF(Pick_Color=7,(VLOOKUP('Cherry Size Prediction'!B203,'Prediction Table'!$A$2:$H$9,8,FALSE)),
IF(Pick_Color=6,(VLOOKUP('Cherry Size Prediction'!B203,'Prediction Table'!$A$2:$H$9,7,FALSE)),
IF(Pick_Color=5,(VLOOKUP('Cherry Size Prediction'!B203,'Prediction Table'!$A$2:$H$9,6,FALSE)),
IF(Pick_Color=4,(VLOOKUP('Cherry Size Prediction'!B203,'Prediction Table'!$A$2:$H$9,5,FALSE)),
IF(Pick_Color=3,(VLOOKUP('Cherry Size Prediction'!B203,'Prediction Table'!$A$2:$H$9,4,FALSE)),
IF(Pick_Color=2,(VLOOKUP('Cherry Size Prediction'!B203,'Prediction Table'!$A$2:$H$9,3,FALSE)),
IF(Pick_Color=1,(VLOOKUP('Cherry Size Prediction'!B203,'Prediction Table'!$A$2:$H$9,2,FALSE)),
"OVER"))))))),"OVER"))</f>
        <v/>
      </c>
      <c r="F203" s="32" t="str">
        <f>IF(B203="","",
IFERROR(D203/
IF(Pick_Color=7,(VLOOKUP('Cherry Size Prediction'!B203,'Prediction Table'!$A$13:$H$20,8,FALSE)),
IF(Pick_Color=6,(VLOOKUP('Cherry Size Prediction'!B203,'Prediction Table'!$A$13:$H$20,7,FALSE)),
IF(Pick_Color=5,(VLOOKUP('Cherry Size Prediction'!B203,'Prediction Table'!$A$13:$H$20,6,FALSE)),
IF(Pick_Color=4,(VLOOKUP('Cherry Size Prediction'!B203,'Prediction Table'!$A$13:$H$20,5,FALSE)),
IF(Pick_Color=3,(VLOOKUP('Cherry Size Prediction'!B203,'Prediction Table'!$A$13:$H$20,4,FALSE)),
IF(Pick_Color=2,(VLOOKUP('Cherry Size Prediction'!B203,'Prediction Table'!$A$13:$H$20,3,FALSE)),
IF(Pick_Color=1,(VLOOKUP('Cherry Size Prediction'!B203,'Prediction Table'!$A$13:$H$20,2,FALSE)),
"OVER"))))))),"OVER"))</f>
        <v/>
      </c>
      <c r="G203" s="35" t="str">
        <f>IF(D203="","",
IF(F203="OVER",
(IF(D203&gt;=Calculations!$B$11,Calculations!$A$11,
IF(D203&gt;=Calculations!$B$12,Calculations!$A$12,
IF(D203&gt;=Calculations!$B$13,Calculations!$A$13,
IF(D203&gt;=Calculations!$B$14,Calculations!$A$14,
IF(D203&gt;=Calculations!$B$15,Calculations!$A$15,
IF(D203&gt;=Calculations!$B$16,Calculations!$A$16,
IF(D203&gt;=Calculations!$B$17,Calculations!$A$17,
IF(D203&gt;=Calculations!$B$18,Calculations!$A$18))))))))),
(IF(F203&gt;=Calculations!$B$11,Calculations!$A$11,
IF(F203&gt;=Calculations!$B$12,Calculations!$A$12,
IF(F203&gt;=Calculations!$B$13,Calculations!$A$13,
IF(F203&gt;=Calculations!$B$14,Calculations!$A$14,
IF(F203&gt;=Calculations!$B$15,Calculations!$A$15,
IF(F203&gt;=Calculations!$B$16,Calculations!$A$16,
IF(F203&gt;=Calculations!$B$17,Calculations!$A$17,
IF(F203&gt;=Calculations!$B$18,Calculations!$A$18,
IF(F203&gt;=Calculations!$B$19,Calculations!$A$19,"&lt;12"))))))))))))</f>
        <v/>
      </c>
    </row>
    <row r="204" spans="1:7" x14ac:dyDescent="0.3">
      <c r="A204" s="12">
        <v>200</v>
      </c>
      <c r="B204" s="25"/>
      <c r="C204" s="25"/>
      <c r="D204" s="25"/>
      <c r="E204" s="31" t="str">
        <f>IF(B204="","",
IFERROR(C204/
IF(Pick_Color=7,(VLOOKUP('Cherry Size Prediction'!B204,'Prediction Table'!$A$2:$H$9,8,FALSE)),
IF(Pick_Color=6,(VLOOKUP('Cherry Size Prediction'!B204,'Prediction Table'!$A$2:$H$9,7,FALSE)),
IF(Pick_Color=5,(VLOOKUP('Cherry Size Prediction'!B204,'Prediction Table'!$A$2:$H$9,6,FALSE)),
IF(Pick_Color=4,(VLOOKUP('Cherry Size Prediction'!B204,'Prediction Table'!$A$2:$H$9,5,FALSE)),
IF(Pick_Color=3,(VLOOKUP('Cherry Size Prediction'!B204,'Prediction Table'!$A$2:$H$9,4,FALSE)),
IF(Pick_Color=2,(VLOOKUP('Cherry Size Prediction'!B204,'Prediction Table'!$A$2:$H$9,3,FALSE)),
IF(Pick_Color=1,(VLOOKUP('Cherry Size Prediction'!B204,'Prediction Table'!$A$2:$H$9,2,FALSE)),
"OVER"))))))),"OVER"))</f>
        <v/>
      </c>
      <c r="F204" s="32" t="str">
        <f>IF(B204="","",
IFERROR(D204/
IF(Pick_Color=7,(VLOOKUP('Cherry Size Prediction'!B204,'Prediction Table'!$A$13:$H$20,8,FALSE)),
IF(Pick_Color=6,(VLOOKUP('Cherry Size Prediction'!B204,'Prediction Table'!$A$13:$H$20,7,FALSE)),
IF(Pick_Color=5,(VLOOKUP('Cherry Size Prediction'!B204,'Prediction Table'!$A$13:$H$20,6,FALSE)),
IF(Pick_Color=4,(VLOOKUP('Cherry Size Prediction'!B204,'Prediction Table'!$A$13:$H$20,5,FALSE)),
IF(Pick_Color=3,(VLOOKUP('Cherry Size Prediction'!B204,'Prediction Table'!$A$13:$H$20,4,FALSE)),
IF(Pick_Color=2,(VLOOKUP('Cherry Size Prediction'!B204,'Prediction Table'!$A$13:$H$20,3,FALSE)),
IF(Pick_Color=1,(VLOOKUP('Cherry Size Prediction'!B204,'Prediction Table'!$A$13:$H$20,2,FALSE)),
"OVER"))))))),"OVER"))</f>
        <v/>
      </c>
      <c r="G204" s="35" t="str">
        <f>IF(D204="","",
IF(F204="OVER",
(IF(D204&gt;=Calculations!$B$11,Calculations!$A$11,
IF(D204&gt;=Calculations!$B$12,Calculations!$A$12,
IF(D204&gt;=Calculations!$B$13,Calculations!$A$13,
IF(D204&gt;=Calculations!$B$14,Calculations!$A$14,
IF(D204&gt;=Calculations!$B$15,Calculations!$A$15,
IF(D204&gt;=Calculations!$B$16,Calculations!$A$16,
IF(D204&gt;=Calculations!$B$17,Calculations!$A$17,
IF(D204&gt;=Calculations!$B$18,Calculations!$A$18))))))))),
(IF(F204&gt;=Calculations!$B$11,Calculations!$A$11,
IF(F204&gt;=Calculations!$B$12,Calculations!$A$12,
IF(F204&gt;=Calculations!$B$13,Calculations!$A$13,
IF(F204&gt;=Calculations!$B$14,Calculations!$A$14,
IF(F204&gt;=Calculations!$B$15,Calculations!$A$15,
IF(F204&gt;=Calculations!$B$16,Calculations!$A$16,
IF(F204&gt;=Calculations!$B$17,Calculations!$A$17,
IF(F204&gt;=Calculations!$B$18,Calculations!$A$18,
IF(F204&gt;=Calculations!$B$19,Calculations!$A$19,"&lt;12"))))))))))))</f>
        <v/>
      </c>
    </row>
    <row r="205" spans="1:7" x14ac:dyDescent="0.3">
      <c r="A205" s="12">
        <v>201</v>
      </c>
      <c r="B205" s="25"/>
      <c r="C205" s="25"/>
      <c r="D205" s="25"/>
      <c r="E205" s="31" t="str">
        <f>IF(B205="","",
IFERROR(C205/
IF(Pick_Color=7,(VLOOKUP('Cherry Size Prediction'!B205,'Prediction Table'!$A$2:$H$9,8,FALSE)),
IF(Pick_Color=6,(VLOOKUP('Cherry Size Prediction'!B205,'Prediction Table'!$A$2:$H$9,7,FALSE)),
IF(Pick_Color=5,(VLOOKUP('Cherry Size Prediction'!B205,'Prediction Table'!$A$2:$H$9,6,FALSE)),
IF(Pick_Color=4,(VLOOKUP('Cherry Size Prediction'!B205,'Prediction Table'!$A$2:$H$9,5,FALSE)),
IF(Pick_Color=3,(VLOOKUP('Cherry Size Prediction'!B205,'Prediction Table'!$A$2:$H$9,4,FALSE)),
IF(Pick_Color=2,(VLOOKUP('Cherry Size Prediction'!B205,'Prediction Table'!$A$2:$H$9,3,FALSE)),
IF(Pick_Color=1,(VLOOKUP('Cherry Size Prediction'!B205,'Prediction Table'!$A$2:$H$9,2,FALSE)),
"OVER"))))))),"OVER"))</f>
        <v/>
      </c>
      <c r="F205" s="32" t="str">
        <f>IF(B205="","",
IFERROR(D205/
IF(Pick_Color=7,(VLOOKUP('Cherry Size Prediction'!B205,'Prediction Table'!$A$13:$H$20,8,FALSE)),
IF(Pick_Color=6,(VLOOKUP('Cherry Size Prediction'!B205,'Prediction Table'!$A$13:$H$20,7,FALSE)),
IF(Pick_Color=5,(VLOOKUP('Cherry Size Prediction'!B205,'Prediction Table'!$A$13:$H$20,6,FALSE)),
IF(Pick_Color=4,(VLOOKUP('Cherry Size Prediction'!B205,'Prediction Table'!$A$13:$H$20,5,FALSE)),
IF(Pick_Color=3,(VLOOKUP('Cherry Size Prediction'!B205,'Prediction Table'!$A$13:$H$20,4,FALSE)),
IF(Pick_Color=2,(VLOOKUP('Cherry Size Prediction'!B205,'Prediction Table'!$A$13:$H$20,3,FALSE)),
IF(Pick_Color=1,(VLOOKUP('Cherry Size Prediction'!B205,'Prediction Table'!$A$13:$H$20,2,FALSE)),
"OVER"))))))),"OVER"))</f>
        <v/>
      </c>
      <c r="G205" s="35" t="str">
        <f>IF(D205="","",
IF(F205="OVER",
(IF(D205&gt;=Calculations!$B$11,Calculations!$A$11,
IF(D205&gt;=Calculations!$B$12,Calculations!$A$12,
IF(D205&gt;=Calculations!$B$13,Calculations!$A$13,
IF(D205&gt;=Calculations!$B$14,Calculations!$A$14,
IF(D205&gt;=Calculations!$B$15,Calculations!$A$15,
IF(D205&gt;=Calculations!$B$16,Calculations!$A$16,
IF(D205&gt;=Calculations!$B$17,Calculations!$A$17,
IF(D205&gt;=Calculations!$B$18,Calculations!$A$18))))))))),
(IF(F205&gt;=Calculations!$B$11,Calculations!$A$11,
IF(F205&gt;=Calculations!$B$12,Calculations!$A$12,
IF(F205&gt;=Calculations!$B$13,Calculations!$A$13,
IF(F205&gt;=Calculations!$B$14,Calculations!$A$14,
IF(F205&gt;=Calculations!$B$15,Calculations!$A$15,
IF(F205&gt;=Calculations!$B$16,Calculations!$A$16,
IF(F205&gt;=Calculations!$B$17,Calculations!$A$17,
IF(F205&gt;=Calculations!$B$18,Calculations!$A$18,
IF(F205&gt;=Calculations!$B$19,Calculations!$A$19,"&lt;12"))))))))))))</f>
        <v/>
      </c>
    </row>
    <row r="206" spans="1:7" x14ac:dyDescent="0.3">
      <c r="A206" s="12">
        <v>202</v>
      </c>
      <c r="B206" s="25"/>
      <c r="C206" s="25"/>
      <c r="D206" s="25"/>
      <c r="E206" s="31" t="str">
        <f>IF(B206="","",
IFERROR(C206/
IF(Pick_Color=7,(VLOOKUP('Cherry Size Prediction'!B206,'Prediction Table'!$A$2:$H$9,8,FALSE)),
IF(Pick_Color=6,(VLOOKUP('Cherry Size Prediction'!B206,'Prediction Table'!$A$2:$H$9,7,FALSE)),
IF(Pick_Color=5,(VLOOKUP('Cherry Size Prediction'!B206,'Prediction Table'!$A$2:$H$9,6,FALSE)),
IF(Pick_Color=4,(VLOOKUP('Cherry Size Prediction'!B206,'Prediction Table'!$A$2:$H$9,5,FALSE)),
IF(Pick_Color=3,(VLOOKUP('Cherry Size Prediction'!B206,'Prediction Table'!$A$2:$H$9,4,FALSE)),
IF(Pick_Color=2,(VLOOKUP('Cherry Size Prediction'!B206,'Prediction Table'!$A$2:$H$9,3,FALSE)),
IF(Pick_Color=1,(VLOOKUP('Cherry Size Prediction'!B206,'Prediction Table'!$A$2:$H$9,2,FALSE)),
"OVER"))))))),"OVER"))</f>
        <v/>
      </c>
      <c r="F206" s="32" t="str">
        <f>IF(B206="","",
IFERROR(D206/
IF(Pick_Color=7,(VLOOKUP('Cherry Size Prediction'!B206,'Prediction Table'!$A$13:$H$20,8,FALSE)),
IF(Pick_Color=6,(VLOOKUP('Cherry Size Prediction'!B206,'Prediction Table'!$A$13:$H$20,7,FALSE)),
IF(Pick_Color=5,(VLOOKUP('Cherry Size Prediction'!B206,'Prediction Table'!$A$13:$H$20,6,FALSE)),
IF(Pick_Color=4,(VLOOKUP('Cherry Size Prediction'!B206,'Prediction Table'!$A$13:$H$20,5,FALSE)),
IF(Pick_Color=3,(VLOOKUP('Cherry Size Prediction'!B206,'Prediction Table'!$A$13:$H$20,4,FALSE)),
IF(Pick_Color=2,(VLOOKUP('Cherry Size Prediction'!B206,'Prediction Table'!$A$13:$H$20,3,FALSE)),
IF(Pick_Color=1,(VLOOKUP('Cherry Size Prediction'!B206,'Prediction Table'!$A$13:$H$20,2,FALSE)),
"OVER"))))))),"OVER"))</f>
        <v/>
      </c>
      <c r="G206" s="35" t="str">
        <f>IF(D206="","",
IF(F206="OVER",
(IF(D206&gt;=Calculations!$B$11,Calculations!$A$11,
IF(D206&gt;=Calculations!$B$12,Calculations!$A$12,
IF(D206&gt;=Calculations!$B$13,Calculations!$A$13,
IF(D206&gt;=Calculations!$B$14,Calculations!$A$14,
IF(D206&gt;=Calculations!$B$15,Calculations!$A$15,
IF(D206&gt;=Calculations!$B$16,Calculations!$A$16,
IF(D206&gt;=Calculations!$B$17,Calculations!$A$17,
IF(D206&gt;=Calculations!$B$18,Calculations!$A$18))))))))),
(IF(F206&gt;=Calculations!$B$11,Calculations!$A$11,
IF(F206&gt;=Calculations!$B$12,Calculations!$A$12,
IF(F206&gt;=Calculations!$B$13,Calculations!$A$13,
IF(F206&gt;=Calculations!$B$14,Calculations!$A$14,
IF(F206&gt;=Calculations!$B$15,Calculations!$A$15,
IF(F206&gt;=Calculations!$B$16,Calculations!$A$16,
IF(F206&gt;=Calculations!$B$17,Calculations!$A$17,
IF(F206&gt;=Calculations!$B$18,Calculations!$A$18,
IF(F206&gt;=Calculations!$B$19,Calculations!$A$19,"&lt;12"))))))))))))</f>
        <v/>
      </c>
    </row>
    <row r="207" spans="1:7" x14ac:dyDescent="0.3">
      <c r="A207" s="12">
        <v>203</v>
      </c>
      <c r="B207" s="25"/>
      <c r="C207" s="25"/>
      <c r="D207" s="25"/>
      <c r="E207" s="31" t="str">
        <f>IF(B207="","",
IFERROR(C207/
IF(Pick_Color=7,(VLOOKUP('Cherry Size Prediction'!B207,'Prediction Table'!$A$2:$H$9,8,FALSE)),
IF(Pick_Color=6,(VLOOKUP('Cherry Size Prediction'!B207,'Prediction Table'!$A$2:$H$9,7,FALSE)),
IF(Pick_Color=5,(VLOOKUP('Cherry Size Prediction'!B207,'Prediction Table'!$A$2:$H$9,6,FALSE)),
IF(Pick_Color=4,(VLOOKUP('Cherry Size Prediction'!B207,'Prediction Table'!$A$2:$H$9,5,FALSE)),
IF(Pick_Color=3,(VLOOKUP('Cherry Size Prediction'!B207,'Prediction Table'!$A$2:$H$9,4,FALSE)),
IF(Pick_Color=2,(VLOOKUP('Cherry Size Prediction'!B207,'Prediction Table'!$A$2:$H$9,3,FALSE)),
IF(Pick_Color=1,(VLOOKUP('Cherry Size Prediction'!B207,'Prediction Table'!$A$2:$H$9,2,FALSE)),
"OVER"))))))),"OVER"))</f>
        <v/>
      </c>
      <c r="F207" s="32" t="str">
        <f>IF(B207="","",
IFERROR(D207/
IF(Pick_Color=7,(VLOOKUP('Cherry Size Prediction'!B207,'Prediction Table'!$A$13:$H$20,8,FALSE)),
IF(Pick_Color=6,(VLOOKUP('Cherry Size Prediction'!B207,'Prediction Table'!$A$13:$H$20,7,FALSE)),
IF(Pick_Color=5,(VLOOKUP('Cherry Size Prediction'!B207,'Prediction Table'!$A$13:$H$20,6,FALSE)),
IF(Pick_Color=4,(VLOOKUP('Cherry Size Prediction'!B207,'Prediction Table'!$A$13:$H$20,5,FALSE)),
IF(Pick_Color=3,(VLOOKUP('Cherry Size Prediction'!B207,'Prediction Table'!$A$13:$H$20,4,FALSE)),
IF(Pick_Color=2,(VLOOKUP('Cherry Size Prediction'!B207,'Prediction Table'!$A$13:$H$20,3,FALSE)),
IF(Pick_Color=1,(VLOOKUP('Cherry Size Prediction'!B207,'Prediction Table'!$A$13:$H$20,2,FALSE)),
"OVER"))))))),"OVER"))</f>
        <v/>
      </c>
      <c r="G207" s="35" t="str">
        <f>IF(D207="","",
IF(F207="OVER",
(IF(D207&gt;=Calculations!$B$11,Calculations!$A$11,
IF(D207&gt;=Calculations!$B$12,Calculations!$A$12,
IF(D207&gt;=Calculations!$B$13,Calculations!$A$13,
IF(D207&gt;=Calculations!$B$14,Calculations!$A$14,
IF(D207&gt;=Calculations!$B$15,Calculations!$A$15,
IF(D207&gt;=Calculations!$B$16,Calculations!$A$16,
IF(D207&gt;=Calculations!$B$17,Calculations!$A$17,
IF(D207&gt;=Calculations!$B$18,Calculations!$A$18))))))))),
(IF(F207&gt;=Calculations!$B$11,Calculations!$A$11,
IF(F207&gt;=Calculations!$B$12,Calculations!$A$12,
IF(F207&gt;=Calculations!$B$13,Calculations!$A$13,
IF(F207&gt;=Calculations!$B$14,Calculations!$A$14,
IF(F207&gt;=Calculations!$B$15,Calculations!$A$15,
IF(F207&gt;=Calculations!$B$16,Calculations!$A$16,
IF(F207&gt;=Calculations!$B$17,Calculations!$A$17,
IF(F207&gt;=Calculations!$B$18,Calculations!$A$18,
IF(F207&gt;=Calculations!$B$19,Calculations!$A$19,"&lt;12"))))))))))))</f>
        <v/>
      </c>
    </row>
    <row r="208" spans="1:7" x14ac:dyDescent="0.3">
      <c r="A208" s="12">
        <v>204</v>
      </c>
      <c r="B208" s="25"/>
      <c r="C208" s="25"/>
      <c r="D208" s="25"/>
      <c r="E208" s="31" t="str">
        <f>IF(B208="","",
IFERROR(C208/
IF(Pick_Color=7,(VLOOKUP('Cherry Size Prediction'!B208,'Prediction Table'!$A$2:$H$9,8,FALSE)),
IF(Pick_Color=6,(VLOOKUP('Cherry Size Prediction'!B208,'Prediction Table'!$A$2:$H$9,7,FALSE)),
IF(Pick_Color=5,(VLOOKUP('Cherry Size Prediction'!B208,'Prediction Table'!$A$2:$H$9,6,FALSE)),
IF(Pick_Color=4,(VLOOKUP('Cherry Size Prediction'!B208,'Prediction Table'!$A$2:$H$9,5,FALSE)),
IF(Pick_Color=3,(VLOOKUP('Cherry Size Prediction'!B208,'Prediction Table'!$A$2:$H$9,4,FALSE)),
IF(Pick_Color=2,(VLOOKUP('Cherry Size Prediction'!B208,'Prediction Table'!$A$2:$H$9,3,FALSE)),
IF(Pick_Color=1,(VLOOKUP('Cherry Size Prediction'!B208,'Prediction Table'!$A$2:$H$9,2,FALSE)),
"OVER"))))))),"OVER"))</f>
        <v/>
      </c>
      <c r="F208" s="32" t="str">
        <f>IF(B208="","",
IFERROR(D208/
IF(Pick_Color=7,(VLOOKUP('Cherry Size Prediction'!B208,'Prediction Table'!$A$13:$H$20,8,FALSE)),
IF(Pick_Color=6,(VLOOKUP('Cherry Size Prediction'!B208,'Prediction Table'!$A$13:$H$20,7,FALSE)),
IF(Pick_Color=5,(VLOOKUP('Cherry Size Prediction'!B208,'Prediction Table'!$A$13:$H$20,6,FALSE)),
IF(Pick_Color=4,(VLOOKUP('Cherry Size Prediction'!B208,'Prediction Table'!$A$13:$H$20,5,FALSE)),
IF(Pick_Color=3,(VLOOKUP('Cherry Size Prediction'!B208,'Prediction Table'!$A$13:$H$20,4,FALSE)),
IF(Pick_Color=2,(VLOOKUP('Cherry Size Prediction'!B208,'Prediction Table'!$A$13:$H$20,3,FALSE)),
IF(Pick_Color=1,(VLOOKUP('Cherry Size Prediction'!B208,'Prediction Table'!$A$13:$H$20,2,FALSE)),
"OVER"))))))),"OVER"))</f>
        <v/>
      </c>
      <c r="G208" s="35" t="str">
        <f>IF(D208="","",
IF(F208="OVER",
(IF(D208&gt;=Calculations!$B$11,Calculations!$A$11,
IF(D208&gt;=Calculations!$B$12,Calculations!$A$12,
IF(D208&gt;=Calculations!$B$13,Calculations!$A$13,
IF(D208&gt;=Calculations!$B$14,Calculations!$A$14,
IF(D208&gt;=Calculations!$B$15,Calculations!$A$15,
IF(D208&gt;=Calculations!$B$16,Calculations!$A$16,
IF(D208&gt;=Calculations!$B$17,Calculations!$A$17,
IF(D208&gt;=Calculations!$B$18,Calculations!$A$18))))))))),
(IF(F208&gt;=Calculations!$B$11,Calculations!$A$11,
IF(F208&gt;=Calculations!$B$12,Calculations!$A$12,
IF(F208&gt;=Calculations!$B$13,Calculations!$A$13,
IF(F208&gt;=Calculations!$B$14,Calculations!$A$14,
IF(F208&gt;=Calculations!$B$15,Calculations!$A$15,
IF(F208&gt;=Calculations!$B$16,Calculations!$A$16,
IF(F208&gt;=Calculations!$B$17,Calculations!$A$17,
IF(F208&gt;=Calculations!$B$18,Calculations!$A$18,
IF(F208&gt;=Calculations!$B$19,Calculations!$A$19,"&lt;12"))))))))))))</f>
        <v/>
      </c>
    </row>
    <row r="209" spans="1:7" x14ac:dyDescent="0.3">
      <c r="A209" s="12">
        <v>205</v>
      </c>
      <c r="B209" s="25"/>
      <c r="C209" s="25"/>
      <c r="D209" s="25"/>
      <c r="E209" s="31" t="str">
        <f>IF(B209="","",
IFERROR(C209/
IF(Pick_Color=7,(VLOOKUP('Cherry Size Prediction'!B209,'Prediction Table'!$A$2:$H$9,8,FALSE)),
IF(Pick_Color=6,(VLOOKUP('Cherry Size Prediction'!B209,'Prediction Table'!$A$2:$H$9,7,FALSE)),
IF(Pick_Color=5,(VLOOKUP('Cherry Size Prediction'!B209,'Prediction Table'!$A$2:$H$9,6,FALSE)),
IF(Pick_Color=4,(VLOOKUP('Cherry Size Prediction'!B209,'Prediction Table'!$A$2:$H$9,5,FALSE)),
IF(Pick_Color=3,(VLOOKUP('Cherry Size Prediction'!B209,'Prediction Table'!$A$2:$H$9,4,FALSE)),
IF(Pick_Color=2,(VLOOKUP('Cherry Size Prediction'!B209,'Prediction Table'!$A$2:$H$9,3,FALSE)),
IF(Pick_Color=1,(VLOOKUP('Cherry Size Prediction'!B209,'Prediction Table'!$A$2:$H$9,2,FALSE)),
"OVER"))))))),"OVER"))</f>
        <v/>
      </c>
      <c r="F209" s="32" t="str">
        <f>IF(B209="","",
IFERROR(D209/
IF(Pick_Color=7,(VLOOKUP('Cherry Size Prediction'!B209,'Prediction Table'!$A$13:$H$20,8,FALSE)),
IF(Pick_Color=6,(VLOOKUP('Cherry Size Prediction'!B209,'Prediction Table'!$A$13:$H$20,7,FALSE)),
IF(Pick_Color=5,(VLOOKUP('Cherry Size Prediction'!B209,'Prediction Table'!$A$13:$H$20,6,FALSE)),
IF(Pick_Color=4,(VLOOKUP('Cherry Size Prediction'!B209,'Prediction Table'!$A$13:$H$20,5,FALSE)),
IF(Pick_Color=3,(VLOOKUP('Cherry Size Prediction'!B209,'Prediction Table'!$A$13:$H$20,4,FALSE)),
IF(Pick_Color=2,(VLOOKUP('Cherry Size Prediction'!B209,'Prediction Table'!$A$13:$H$20,3,FALSE)),
IF(Pick_Color=1,(VLOOKUP('Cherry Size Prediction'!B209,'Prediction Table'!$A$13:$H$20,2,FALSE)),
"OVER"))))))),"OVER"))</f>
        <v/>
      </c>
      <c r="G209" s="35" t="str">
        <f>IF(D209="","",
IF(F209="OVER",
(IF(D209&gt;=Calculations!$B$11,Calculations!$A$11,
IF(D209&gt;=Calculations!$B$12,Calculations!$A$12,
IF(D209&gt;=Calculations!$B$13,Calculations!$A$13,
IF(D209&gt;=Calculations!$B$14,Calculations!$A$14,
IF(D209&gt;=Calculations!$B$15,Calculations!$A$15,
IF(D209&gt;=Calculations!$B$16,Calculations!$A$16,
IF(D209&gt;=Calculations!$B$17,Calculations!$A$17,
IF(D209&gt;=Calculations!$B$18,Calculations!$A$18))))))))),
(IF(F209&gt;=Calculations!$B$11,Calculations!$A$11,
IF(F209&gt;=Calculations!$B$12,Calculations!$A$12,
IF(F209&gt;=Calculations!$B$13,Calculations!$A$13,
IF(F209&gt;=Calculations!$B$14,Calculations!$A$14,
IF(F209&gt;=Calculations!$B$15,Calculations!$A$15,
IF(F209&gt;=Calculations!$B$16,Calculations!$A$16,
IF(F209&gt;=Calculations!$B$17,Calculations!$A$17,
IF(F209&gt;=Calculations!$B$18,Calculations!$A$18,
IF(F209&gt;=Calculations!$B$19,Calculations!$A$19,"&lt;12"))))))))))))</f>
        <v/>
      </c>
    </row>
    <row r="210" spans="1:7" x14ac:dyDescent="0.3">
      <c r="A210" s="12">
        <v>206</v>
      </c>
      <c r="B210" s="25"/>
      <c r="C210" s="25"/>
      <c r="D210" s="25"/>
      <c r="E210" s="31" t="str">
        <f>IF(B210="","",
IFERROR(C210/
IF(Pick_Color=7,(VLOOKUP('Cherry Size Prediction'!B210,'Prediction Table'!$A$2:$H$9,8,FALSE)),
IF(Pick_Color=6,(VLOOKUP('Cherry Size Prediction'!B210,'Prediction Table'!$A$2:$H$9,7,FALSE)),
IF(Pick_Color=5,(VLOOKUP('Cherry Size Prediction'!B210,'Prediction Table'!$A$2:$H$9,6,FALSE)),
IF(Pick_Color=4,(VLOOKUP('Cherry Size Prediction'!B210,'Prediction Table'!$A$2:$H$9,5,FALSE)),
IF(Pick_Color=3,(VLOOKUP('Cherry Size Prediction'!B210,'Prediction Table'!$A$2:$H$9,4,FALSE)),
IF(Pick_Color=2,(VLOOKUP('Cherry Size Prediction'!B210,'Prediction Table'!$A$2:$H$9,3,FALSE)),
IF(Pick_Color=1,(VLOOKUP('Cherry Size Prediction'!B210,'Prediction Table'!$A$2:$H$9,2,FALSE)),
"OVER"))))))),"OVER"))</f>
        <v/>
      </c>
      <c r="F210" s="32" t="str">
        <f>IF(B210="","",
IFERROR(D210/
IF(Pick_Color=7,(VLOOKUP('Cherry Size Prediction'!B210,'Prediction Table'!$A$13:$H$20,8,FALSE)),
IF(Pick_Color=6,(VLOOKUP('Cherry Size Prediction'!B210,'Prediction Table'!$A$13:$H$20,7,FALSE)),
IF(Pick_Color=5,(VLOOKUP('Cherry Size Prediction'!B210,'Prediction Table'!$A$13:$H$20,6,FALSE)),
IF(Pick_Color=4,(VLOOKUP('Cherry Size Prediction'!B210,'Prediction Table'!$A$13:$H$20,5,FALSE)),
IF(Pick_Color=3,(VLOOKUP('Cherry Size Prediction'!B210,'Prediction Table'!$A$13:$H$20,4,FALSE)),
IF(Pick_Color=2,(VLOOKUP('Cherry Size Prediction'!B210,'Prediction Table'!$A$13:$H$20,3,FALSE)),
IF(Pick_Color=1,(VLOOKUP('Cherry Size Prediction'!B210,'Prediction Table'!$A$13:$H$20,2,FALSE)),
"OVER"))))))),"OVER"))</f>
        <v/>
      </c>
      <c r="G210" s="35" t="str">
        <f>IF(D210="","",
IF(F210="OVER",
(IF(D210&gt;=Calculations!$B$11,Calculations!$A$11,
IF(D210&gt;=Calculations!$B$12,Calculations!$A$12,
IF(D210&gt;=Calculations!$B$13,Calculations!$A$13,
IF(D210&gt;=Calculations!$B$14,Calculations!$A$14,
IF(D210&gt;=Calculations!$B$15,Calculations!$A$15,
IF(D210&gt;=Calculations!$B$16,Calculations!$A$16,
IF(D210&gt;=Calculations!$B$17,Calculations!$A$17,
IF(D210&gt;=Calculations!$B$18,Calculations!$A$18))))))))),
(IF(F210&gt;=Calculations!$B$11,Calculations!$A$11,
IF(F210&gt;=Calculations!$B$12,Calculations!$A$12,
IF(F210&gt;=Calculations!$B$13,Calculations!$A$13,
IF(F210&gt;=Calculations!$B$14,Calculations!$A$14,
IF(F210&gt;=Calculations!$B$15,Calculations!$A$15,
IF(F210&gt;=Calculations!$B$16,Calculations!$A$16,
IF(F210&gt;=Calculations!$B$17,Calculations!$A$17,
IF(F210&gt;=Calculations!$B$18,Calculations!$A$18,
IF(F210&gt;=Calculations!$B$19,Calculations!$A$19,"&lt;12"))))))))))))</f>
        <v/>
      </c>
    </row>
    <row r="211" spans="1:7" x14ac:dyDescent="0.3">
      <c r="A211" s="12">
        <v>207</v>
      </c>
      <c r="B211" s="25"/>
      <c r="C211" s="25"/>
      <c r="D211" s="25"/>
      <c r="E211" s="31" t="str">
        <f>IF(B211="","",
IFERROR(C211/
IF(Pick_Color=7,(VLOOKUP('Cherry Size Prediction'!B211,'Prediction Table'!$A$2:$H$9,8,FALSE)),
IF(Pick_Color=6,(VLOOKUP('Cherry Size Prediction'!B211,'Prediction Table'!$A$2:$H$9,7,FALSE)),
IF(Pick_Color=5,(VLOOKUP('Cherry Size Prediction'!B211,'Prediction Table'!$A$2:$H$9,6,FALSE)),
IF(Pick_Color=4,(VLOOKUP('Cherry Size Prediction'!B211,'Prediction Table'!$A$2:$H$9,5,FALSE)),
IF(Pick_Color=3,(VLOOKUP('Cherry Size Prediction'!B211,'Prediction Table'!$A$2:$H$9,4,FALSE)),
IF(Pick_Color=2,(VLOOKUP('Cherry Size Prediction'!B211,'Prediction Table'!$A$2:$H$9,3,FALSE)),
IF(Pick_Color=1,(VLOOKUP('Cherry Size Prediction'!B211,'Prediction Table'!$A$2:$H$9,2,FALSE)),
"OVER"))))))),"OVER"))</f>
        <v/>
      </c>
      <c r="F211" s="32" t="str">
        <f>IF(B211="","",
IFERROR(D211/
IF(Pick_Color=7,(VLOOKUP('Cherry Size Prediction'!B211,'Prediction Table'!$A$13:$H$20,8,FALSE)),
IF(Pick_Color=6,(VLOOKUP('Cherry Size Prediction'!B211,'Prediction Table'!$A$13:$H$20,7,FALSE)),
IF(Pick_Color=5,(VLOOKUP('Cherry Size Prediction'!B211,'Prediction Table'!$A$13:$H$20,6,FALSE)),
IF(Pick_Color=4,(VLOOKUP('Cherry Size Prediction'!B211,'Prediction Table'!$A$13:$H$20,5,FALSE)),
IF(Pick_Color=3,(VLOOKUP('Cherry Size Prediction'!B211,'Prediction Table'!$A$13:$H$20,4,FALSE)),
IF(Pick_Color=2,(VLOOKUP('Cherry Size Prediction'!B211,'Prediction Table'!$A$13:$H$20,3,FALSE)),
IF(Pick_Color=1,(VLOOKUP('Cherry Size Prediction'!B211,'Prediction Table'!$A$13:$H$20,2,FALSE)),
"OVER"))))))),"OVER"))</f>
        <v/>
      </c>
      <c r="G211" s="35" t="str">
        <f>IF(D211="","",
IF(F211="OVER",
(IF(D211&gt;=Calculations!$B$11,Calculations!$A$11,
IF(D211&gt;=Calculations!$B$12,Calculations!$A$12,
IF(D211&gt;=Calculations!$B$13,Calculations!$A$13,
IF(D211&gt;=Calculations!$B$14,Calculations!$A$14,
IF(D211&gt;=Calculations!$B$15,Calculations!$A$15,
IF(D211&gt;=Calculations!$B$16,Calculations!$A$16,
IF(D211&gt;=Calculations!$B$17,Calculations!$A$17,
IF(D211&gt;=Calculations!$B$18,Calculations!$A$18))))))))),
(IF(F211&gt;=Calculations!$B$11,Calculations!$A$11,
IF(F211&gt;=Calculations!$B$12,Calculations!$A$12,
IF(F211&gt;=Calculations!$B$13,Calculations!$A$13,
IF(F211&gt;=Calculations!$B$14,Calculations!$A$14,
IF(F211&gt;=Calculations!$B$15,Calculations!$A$15,
IF(F211&gt;=Calculations!$B$16,Calculations!$A$16,
IF(F211&gt;=Calculations!$B$17,Calculations!$A$17,
IF(F211&gt;=Calculations!$B$18,Calculations!$A$18,
IF(F211&gt;=Calculations!$B$19,Calculations!$A$19,"&lt;12"))))))))))))</f>
        <v/>
      </c>
    </row>
    <row r="212" spans="1:7" x14ac:dyDescent="0.3">
      <c r="A212" s="12">
        <v>208</v>
      </c>
      <c r="B212" s="25"/>
      <c r="C212" s="25"/>
      <c r="D212" s="25"/>
      <c r="E212" s="31" t="str">
        <f>IF(B212="","",
IFERROR(C212/
IF(Pick_Color=7,(VLOOKUP('Cherry Size Prediction'!B212,'Prediction Table'!$A$2:$H$9,8,FALSE)),
IF(Pick_Color=6,(VLOOKUP('Cherry Size Prediction'!B212,'Prediction Table'!$A$2:$H$9,7,FALSE)),
IF(Pick_Color=5,(VLOOKUP('Cherry Size Prediction'!B212,'Prediction Table'!$A$2:$H$9,6,FALSE)),
IF(Pick_Color=4,(VLOOKUP('Cherry Size Prediction'!B212,'Prediction Table'!$A$2:$H$9,5,FALSE)),
IF(Pick_Color=3,(VLOOKUP('Cherry Size Prediction'!B212,'Prediction Table'!$A$2:$H$9,4,FALSE)),
IF(Pick_Color=2,(VLOOKUP('Cherry Size Prediction'!B212,'Prediction Table'!$A$2:$H$9,3,FALSE)),
IF(Pick_Color=1,(VLOOKUP('Cherry Size Prediction'!B212,'Prediction Table'!$A$2:$H$9,2,FALSE)),
"OVER"))))))),"OVER"))</f>
        <v/>
      </c>
      <c r="F212" s="32" t="str">
        <f>IF(B212="","",
IFERROR(D212/
IF(Pick_Color=7,(VLOOKUP('Cherry Size Prediction'!B212,'Prediction Table'!$A$13:$H$20,8,FALSE)),
IF(Pick_Color=6,(VLOOKUP('Cherry Size Prediction'!B212,'Prediction Table'!$A$13:$H$20,7,FALSE)),
IF(Pick_Color=5,(VLOOKUP('Cherry Size Prediction'!B212,'Prediction Table'!$A$13:$H$20,6,FALSE)),
IF(Pick_Color=4,(VLOOKUP('Cherry Size Prediction'!B212,'Prediction Table'!$A$13:$H$20,5,FALSE)),
IF(Pick_Color=3,(VLOOKUP('Cherry Size Prediction'!B212,'Prediction Table'!$A$13:$H$20,4,FALSE)),
IF(Pick_Color=2,(VLOOKUP('Cherry Size Prediction'!B212,'Prediction Table'!$A$13:$H$20,3,FALSE)),
IF(Pick_Color=1,(VLOOKUP('Cherry Size Prediction'!B212,'Prediction Table'!$A$13:$H$20,2,FALSE)),
"OVER"))))))),"OVER"))</f>
        <v/>
      </c>
      <c r="G212" s="35" t="str">
        <f>IF(D212="","",
IF(F212="OVER",
(IF(D212&gt;=Calculations!$B$11,Calculations!$A$11,
IF(D212&gt;=Calculations!$B$12,Calculations!$A$12,
IF(D212&gt;=Calculations!$B$13,Calculations!$A$13,
IF(D212&gt;=Calculations!$B$14,Calculations!$A$14,
IF(D212&gt;=Calculations!$B$15,Calculations!$A$15,
IF(D212&gt;=Calculations!$B$16,Calculations!$A$16,
IF(D212&gt;=Calculations!$B$17,Calculations!$A$17,
IF(D212&gt;=Calculations!$B$18,Calculations!$A$18))))))))),
(IF(F212&gt;=Calculations!$B$11,Calculations!$A$11,
IF(F212&gt;=Calculations!$B$12,Calculations!$A$12,
IF(F212&gt;=Calculations!$B$13,Calculations!$A$13,
IF(F212&gt;=Calculations!$B$14,Calculations!$A$14,
IF(F212&gt;=Calculations!$B$15,Calculations!$A$15,
IF(F212&gt;=Calculations!$B$16,Calculations!$A$16,
IF(F212&gt;=Calculations!$B$17,Calculations!$A$17,
IF(F212&gt;=Calculations!$B$18,Calculations!$A$18,
IF(F212&gt;=Calculations!$B$19,Calculations!$A$19,"&lt;12"))))))))))))</f>
        <v/>
      </c>
    </row>
    <row r="213" spans="1:7" x14ac:dyDescent="0.3">
      <c r="A213" s="12">
        <v>209</v>
      </c>
      <c r="B213" s="25"/>
      <c r="C213" s="25"/>
      <c r="D213" s="25"/>
      <c r="E213" s="31" t="str">
        <f>IF(B213="","",
IFERROR(C213/
IF(Pick_Color=7,(VLOOKUP('Cherry Size Prediction'!B213,'Prediction Table'!$A$2:$H$9,8,FALSE)),
IF(Pick_Color=6,(VLOOKUP('Cherry Size Prediction'!B213,'Prediction Table'!$A$2:$H$9,7,FALSE)),
IF(Pick_Color=5,(VLOOKUP('Cherry Size Prediction'!B213,'Prediction Table'!$A$2:$H$9,6,FALSE)),
IF(Pick_Color=4,(VLOOKUP('Cherry Size Prediction'!B213,'Prediction Table'!$A$2:$H$9,5,FALSE)),
IF(Pick_Color=3,(VLOOKUP('Cherry Size Prediction'!B213,'Prediction Table'!$A$2:$H$9,4,FALSE)),
IF(Pick_Color=2,(VLOOKUP('Cherry Size Prediction'!B213,'Prediction Table'!$A$2:$H$9,3,FALSE)),
IF(Pick_Color=1,(VLOOKUP('Cherry Size Prediction'!B213,'Prediction Table'!$A$2:$H$9,2,FALSE)),
"OVER"))))))),"OVER"))</f>
        <v/>
      </c>
      <c r="F213" s="32" t="str">
        <f>IF(B213="","",
IFERROR(D213/
IF(Pick_Color=7,(VLOOKUP('Cherry Size Prediction'!B213,'Prediction Table'!$A$13:$H$20,8,FALSE)),
IF(Pick_Color=6,(VLOOKUP('Cherry Size Prediction'!B213,'Prediction Table'!$A$13:$H$20,7,FALSE)),
IF(Pick_Color=5,(VLOOKUP('Cherry Size Prediction'!B213,'Prediction Table'!$A$13:$H$20,6,FALSE)),
IF(Pick_Color=4,(VLOOKUP('Cherry Size Prediction'!B213,'Prediction Table'!$A$13:$H$20,5,FALSE)),
IF(Pick_Color=3,(VLOOKUP('Cherry Size Prediction'!B213,'Prediction Table'!$A$13:$H$20,4,FALSE)),
IF(Pick_Color=2,(VLOOKUP('Cherry Size Prediction'!B213,'Prediction Table'!$A$13:$H$20,3,FALSE)),
IF(Pick_Color=1,(VLOOKUP('Cherry Size Prediction'!B213,'Prediction Table'!$A$13:$H$20,2,FALSE)),
"OVER"))))))),"OVER"))</f>
        <v/>
      </c>
      <c r="G213" s="35" t="str">
        <f>IF(D213="","",
IF(F213="OVER",
(IF(D213&gt;=Calculations!$B$11,Calculations!$A$11,
IF(D213&gt;=Calculations!$B$12,Calculations!$A$12,
IF(D213&gt;=Calculations!$B$13,Calculations!$A$13,
IF(D213&gt;=Calculations!$B$14,Calculations!$A$14,
IF(D213&gt;=Calculations!$B$15,Calculations!$A$15,
IF(D213&gt;=Calculations!$B$16,Calculations!$A$16,
IF(D213&gt;=Calculations!$B$17,Calculations!$A$17,
IF(D213&gt;=Calculations!$B$18,Calculations!$A$18))))))))),
(IF(F213&gt;=Calculations!$B$11,Calculations!$A$11,
IF(F213&gt;=Calculations!$B$12,Calculations!$A$12,
IF(F213&gt;=Calculations!$B$13,Calculations!$A$13,
IF(F213&gt;=Calculations!$B$14,Calculations!$A$14,
IF(F213&gt;=Calculations!$B$15,Calculations!$A$15,
IF(F213&gt;=Calculations!$B$16,Calculations!$A$16,
IF(F213&gt;=Calculations!$B$17,Calculations!$A$17,
IF(F213&gt;=Calculations!$B$18,Calculations!$A$18,
IF(F213&gt;=Calculations!$B$19,Calculations!$A$19,"&lt;12"))))))))))))</f>
        <v/>
      </c>
    </row>
    <row r="214" spans="1:7" x14ac:dyDescent="0.3">
      <c r="A214" s="12">
        <v>210</v>
      </c>
      <c r="B214" s="25"/>
      <c r="C214" s="25"/>
      <c r="D214" s="25"/>
      <c r="E214" s="31" t="str">
        <f>IF(B214="","",
IFERROR(C214/
IF(Pick_Color=7,(VLOOKUP('Cherry Size Prediction'!B214,'Prediction Table'!$A$2:$H$9,8,FALSE)),
IF(Pick_Color=6,(VLOOKUP('Cherry Size Prediction'!B214,'Prediction Table'!$A$2:$H$9,7,FALSE)),
IF(Pick_Color=5,(VLOOKUP('Cherry Size Prediction'!B214,'Prediction Table'!$A$2:$H$9,6,FALSE)),
IF(Pick_Color=4,(VLOOKUP('Cherry Size Prediction'!B214,'Prediction Table'!$A$2:$H$9,5,FALSE)),
IF(Pick_Color=3,(VLOOKUP('Cherry Size Prediction'!B214,'Prediction Table'!$A$2:$H$9,4,FALSE)),
IF(Pick_Color=2,(VLOOKUP('Cherry Size Prediction'!B214,'Prediction Table'!$A$2:$H$9,3,FALSE)),
IF(Pick_Color=1,(VLOOKUP('Cherry Size Prediction'!B214,'Prediction Table'!$A$2:$H$9,2,FALSE)),
"OVER"))))))),"OVER"))</f>
        <v/>
      </c>
      <c r="F214" s="32" t="str">
        <f>IF(B214="","",
IFERROR(D214/
IF(Pick_Color=7,(VLOOKUP('Cherry Size Prediction'!B214,'Prediction Table'!$A$13:$H$20,8,FALSE)),
IF(Pick_Color=6,(VLOOKUP('Cherry Size Prediction'!B214,'Prediction Table'!$A$13:$H$20,7,FALSE)),
IF(Pick_Color=5,(VLOOKUP('Cherry Size Prediction'!B214,'Prediction Table'!$A$13:$H$20,6,FALSE)),
IF(Pick_Color=4,(VLOOKUP('Cherry Size Prediction'!B214,'Prediction Table'!$A$13:$H$20,5,FALSE)),
IF(Pick_Color=3,(VLOOKUP('Cherry Size Prediction'!B214,'Prediction Table'!$A$13:$H$20,4,FALSE)),
IF(Pick_Color=2,(VLOOKUP('Cherry Size Prediction'!B214,'Prediction Table'!$A$13:$H$20,3,FALSE)),
IF(Pick_Color=1,(VLOOKUP('Cherry Size Prediction'!B214,'Prediction Table'!$A$13:$H$20,2,FALSE)),
"OVER"))))))),"OVER"))</f>
        <v/>
      </c>
      <c r="G214" s="35" t="str">
        <f>IF(D214="","",
IF(F214="OVER",
(IF(D214&gt;=Calculations!$B$11,Calculations!$A$11,
IF(D214&gt;=Calculations!$B$12,Calculations!$A$12,
IF(D214&gt;=Calculations!$B$13,Calculations!$A$13,
IF(D214&gt;=Calculations!$B$14,Calculations!$A$14,
IF(D214&gt;=Calculations!$B$15,Calculations!$A$15,
IF(D214&gt;=Calculations!$B$16,Calculations!$A$16,
IF(D214&gt;=Calculations!$B$17,Calculations!$A$17,
IF(D214&gt;=Calculations!$B$18,Calculations!$A$18))))))))),
(IF(F214&gt;=Calculations!$B$11,Calculations!$A$11,
IF(F214&gt;=Calculations!$B$12,Calculations!$A$12,
IF(F214&gt;=Calculations!$B$13,Calculations!$A$13,
IF(F214&gt;=Calculations!$B$14,Calculations!$A$14,
IF(F214&gt;=Calculations!$B$15,Calculations!$A$15,
IF(F214&gt;=Calculations!$B$16,Calculations!$A$16,
IF(F214&gt;=Calculations!$B$17,Calculations!$A$17,
IF(F214&gt;=Calculations!$B$18,Calculations!$A$18,
IF(F214&gt;=Calculations!$B$19,Calculations!$A$19,"&lt;12"))))))))))))</f>
        <v/>
      </c>
    </row>
    <row r="215" spans="1:7" x14ac:dyDescent="0.3">
      <c r="A215" s="12">
        <v>211</v>
      </c>
      <c r="B215" s="25"/>
      <c r="C215" s="25"/>
      <c r="D215" s="25"/>
      <c r="E215" s="31" t="str">
        <f>IF(B215="","",
IFERROR(C215/
IF(Pick_Color=7,(VLOOKUP('Cherry Size Prediction'!B215,'Prediction Table'!$A$2:$H$9,8,FALSE)),
IF(Pick_Color=6,(VLOOKUP('Cherry Size Prediction'!B215,'Prediction Table'!$A$2:$H$9,7,FALSE)),
IF(Pick_Color=5,(VLOOKUP('Cherry Size Prediction'!B215,'Prediction Table'!$A$2:$H$9,6,FALSE)),
IF(Pick_Color=4,(VLOOKUP('Cherry Size Prediction'!B215,'Prediction Table'!$A$2:$H$9,5,FALSE)),
IF(Pick_Color=3,(VLOOKUP('Cherry Size Prediction'!B215,'Prediction Table'!$A$2:$H$9,4,FALSE)),
IF(Pick_Color=2,(VLOOKUP('Cherry Size Prediction'!B215,'Prediction Table'!$A$2:$H$9,3,FALSE)),
IF(Pick_Color=1,(VLOOKUP('Cherry Size Prediction'!B215,'Prediction Table'!$A$2:$H$9,2,FALSE)),
"OVER"))))))),"OVER"))</f>
        <v/>
      </c>
      <c r="F215" s="32" t="str">
        <f>IF(B215="","",
IFERROR(D215/
IF(Pick_Color=7,(VLOOKUP('Cherry Size Prediction'!B215,'Prediction Table'!$A$13:$H$20,8,FALSE)),
IF(Pick_Color=6,(VLOOKUP('Cherry Size Prediction'!B215,'Prediction Table'!$A$13:$H$20,7,FALSE)),
IF(Pick_Color=5,(VLOOKUP('Cherry Size Prediction'!B215,'Prediction Table'!$A$13:$H$20,6,FALSE)),
IF(Pick_Color=4,(VLOOKUP('Cherry Size Prediction'!B215,'Prediction Table'!$A$13:$H$20,5,FALSE)),
IF(Pick_Color=3,(VLOOKUP('Cherry Size Prediction'!B215,'Prediction Table'!$A$13:$H$20,4,FALSE)),
IF(Pick_Color=2,(VLOOKUP('Cherry Size Prediction'!B215,'Prediction Table'!$A$13:$H$20,3,FALSE)),
IF(Pick_Color=1,(VLOOKUP('Cherry Size Prediction'!B215,'Prediction Table'!$A$13:$H$20,2,FALSE)),
"OVER"))))))),"OVER"))</f>
        <v/>
      </c>
      <c r="G215" s="35" t="str">
        <f>IF(D215="","",
IF(F215="OVER",
(IF(D215&gt;=Calculations!$B$11,Calculations!$A$11,
IF(D215&gt;=Calculations!$B$12,Calculations!$A$12,
IF(D215&gt;=Calculations!$B$13,Calculations!$A$13,
IF(D215&gt;=Calculations!$B$14,Calculations!$A$14,
IF(D215&gt;=Calculations!$B$15,Calculations!$A$15,
IF(D215&gt;=Calculations!$B$16,Calculations!$A$16,
IF(D215&gt;=Calculations!$B$17,Calculations!$A$17,
IF(D215&gt;=Calculations!$B$18,Calculations!$A$18))))))))),
(IF(F215&gt;=Calculations!$B$11,Calculations!$A$11,
IF(F215&gt;=Calculations!$B$12,Calculations!$A$12,
IF(F215&gt;=Calculations!$B$13,Calculations!$A$13,
IF(F215&gt;=Calculations!$B$14,Calculations!$A$14,
IF(F215&gt;=Calculations!$B$15,Calculations!$A$15,
IF(F215&gt;=Calculations!$B$16,Calculations!$A$16,
IF(F215&gt;=Calculations!$B$17,Calculations!$A$17,
IF(F215&gt;=Calculations!$B$18,Calculations!$A$18,
IF(F215&gt;=Calculations!$B$19,Calculations!$A$19,"&lt;12"))))))))))))</f>
        <v/>
      </c>
    </row>
    <row r="216" spans="1:7" x14ac:dyDescent="0.3">
      <c r="A216" s="12">
        <v>212</v>
      </c>
      <c r="B216" s="25"/>
      <c r="C216" s="25"/>
      <c r="D216" s="25"/>
      <c r="E216" s="31" t="str">
        <f>IF(B216="","",
IFERROR(C216/
IF(Pick_Color=7,(VLOOKUP('Cherry Size Prediction'!B216,'Prediction Table'!$A$2:$H$9,8,FALSE)),
IF(Pick_Color=6,(VLOOKUP('Cherry Size Prediction'!B216,'Prediction Table'!$A$2:$H$9,7,FALSE)),
IF(Pick_Color=5,(VLOOKUP('Cherry Size Prediction'!B216,'Prediction Table'!$A$2:$H$9,6,FALSE)),
IF(Pick_Color=4,(VLOOKUP('Cherry Size Prediction'!B216,'Prediction Table'!$A$2:$H$9,5,FALSE)),
IF(Pick_Color=3,(VLOOKUP('Cherry Size Prediction'!B216,'Prediction Table'!$A$2:$H$9,4,FALSE)),
IF(Pick_Color=2,(VLOOKUP('Cherry Size Prediction'!B216,'Prediction Table'!$A$2:$H$9,3,FALSE)),
IF(Pick_Color=1,(VLOOKUP('Cherry Size Prediction'!B216,'Prediction Table'!$A$2:$H$9,2,FALSE)),
"OVER"))))))),"OVER"))</f>
        <v/>
      </c>
      <c r="F216" s="32" t="str">
        <f>IF(B216="","",
IFERROR(D216/
IF(Pick_Color=7,(VLOOKUP('Cherry Size Prediction'!B216,'Prediction Table'!$A$13:$H$20,8,FALSE)),
IF(Pick_Color=6,(VLOOKUP('Cherry Size Prediction'!B216,'Prediction Table'!$A$13:$H$20,7,FALSE)),
IF(Pick_Color=5,(VLOOKUP('Cherry Size Prediction'!B216,'Prediction Table'!$A$13:$H$20,6,FALSE)),
IF(Pick_Color=4,(VLOOKUP('Cherry Size Prediction'!B216,'Prediction Table'!$A$13:$H$20,5,FALSE)),
IF(Pick_Color=3,(VLOOKUP('Cherry Size Prediction'!B216,'Prediction Table'!$A$13:$H$20,4,FALSE)),
IF(Pick_Color=2,(VLOOKUP('Cherry Size Prediction'!B216,'Prediction Table'!$A$13:$H$20,3,FALSE)),
IF(Pick_Color=1,(VLOOKUP('Cherry Size Prediction'!B216,'Prediction Table'!$A$13:$H$20,2,FALSE)),
"OVER"))))))),"OVER"))</f>
        <v/>
      </c>
      <c r="G216" s="35" t="str">
        <f>IF(D216="","",
IF(F216="OVER",
(IF(D216&gt;=Calculations!$B$11,Calculations!$A$11,
IF(D216&gt;=Calculations!$B$12,Calculations!$A$12,
IF(D216&gt;=Calculations!$B$13,Calculations!$A$13,
IF(D216&gt;=Calculations!$B$14,Calculations!$A$14,
IF(D216&gt;=Calculations!$B$15,Calculations!$A$15,
IF(D216&gt;=Calculations!$B$16,Calculations!$A$16,
IF(D216&gt;=Calculations!$B$17,Calculations!$A$17,
IF(D216&gt;=Calculations!$B$18,Calculations!$A$18))))))))),
(IF(F216&gt;=Calculations!$B$11,Calculations!$A$11,
IF(F216&gt;=Calculations!$B$12,Calculations!$A$12,
IF(F216&gt;=Calculations!$B$13,Calculations!$A$13,
IF(F216&gt;=Calculations!$B$14,Calculations!$A$14,
IF(F216&gt;=Calculations!$B$15,Calculations!$A$15,
IF(F216&gt;=Calculations!$B$16,Calculations!$A$16,
IF(F216&gt;=Calculations!$B$17,Calculations!$A$17,
IF(F216&gt;=Calculations!$B$18,Calculations!$A$18,
IF(F216&gt;=Calculations!$B$19,Calculations!$A$19,"&lt;12"))))))))))))</f>
        <v/>
      </c>
    </row>
    <row r="217" spans="1:7" x14ac:dyDescent="0.3">
      <c r="A217" s="12">
        <v>213</v>
      </c>
      <c r="B217" s="25"/>
      <c r="C217" s="25"/>
      <c r="D217" s="25"/>
      <c r="E217" s="31" t="str">
        <f>IF(B217="","",
IFERROR(C217/
IF(Pick_Color=7,(VLOOKUP('Cherry Size Prediction'!B217,'Prediction Table'!$A$2:$H$9,8,FALSE)),
IF(Pick_Color=6,(VLOOKUP('Cherry Size Prediction'!B217,'Prediction Table'!$A$2:$H$9,7,FALSE)),
IF(Pick_Color=5,(VLOOKUP('Cherry Size Prediction'!B217,'Prediction Table'!$A$2:$H$9,6,FALSE)),
IF(Pick_Color=4,(VLOOKUP('Cherry Size Prediction'!B217,'Prediction Table'!$A$2:$H$9,5,FALSE)),
IF(Pick_Color=3,(VLOOKUP('Cherry Size Prediction'!B217,'Prediction Table'!$A$2:$H$9,4,FALSE)),
IF(Pick_Color=2,(VLOOKUP('Cherry Size Prediction'!B217,'Prediction Table'!$A$2:$H$9,3,FALSE)),
IF(Pick_Color=1,(VLOOKUP('Cherry Size Prediction'!B217,'Prediction Table'!$A$2:$H$9,2,FALSE)),
"OVER"))))))),"OVER"))</f>
        <v/>
      </c>
      <c r="F217" s="32" t="str">
        <f>IF(B217="","",
IFERROR(D217/
IF(Pick_Color=7,(VLOOKUP('Cherry Size Prediction'!B217,'Prediction Table'!$A$13:$H$20,8,FALSE)),
IF(Pick_Color=6,(VLOOKUP('Cherry Size Prediction'!B217,'Prediction Table'!$A$13:$H$20,7,FALSE)),
IF(Pick_Color=5,(VLOOKUP('Cherry Size Prediction'!B217,'Prediction Table'!$A$13:$H$20,6,FALSE)),
IF(Pick_Color=4,(VLOOKUP('Cherry Size Prediction'!B217,'Prediction Table'!$A$13:$H$20,5,FALSE)),
IF(Pick_Color=3,(VLOOKUP('Cherry Size Prediction'!B217,'Prediction Table'!$A$13:$H$20,4,FALSE)),
IF(Pick_Color=2,(VLOOKUP('Cherry Size Prediction'!B217,'Prediction Table'!$A$13:$H$20,3,FALSE)),
IF(Pick_Color=1,(VLOOKUP('Cherry Size Prediction'!B217,'Prediction Table'!$A$13:$H$20,2,FALSE)),
"OVER"))))))),"OVER"))</f>
        <v/>
      </c>
      <c r="G217" s="35" t="str">
        <f>IF(D217="","",
IF(F217="OVER",
(IF(D217&gt;=Calculations!$B$11,Calculations!$A$11,
IF(D217&gt;=Calculations!$B$12,Calculations!$A$12,
IF(D217&gt;=Calculations!$B$13,Calculations!$A$13,
IF(D217&gt;=Calculations!$B$14,Calculations!$A$14,
IF(D217&gt;=Calculations!$B$15,Calculations!$A$15,
IF(D217&gt;=Calculations!$B$16,Calculations!$A$16,
IF(D217&gt;=Calculations!$B$17,Calculations!$A$17,
IF(D217&gt;=Calculations!$B$18,Calculations!$A$18))))))))),
(IF(F217&gt;=Calculations!$B$11,Calculations!$A$11,
IF(F217&gt;=Calculations!$B$12,Calculations!$A$12,
IF(F217&gt;=Calculations!$B$13,Calculations!$A$13,
IF(F217&gt;=Calculations!$B$14,Calculations!$A$14,
IF(F217&gt;=Calculations!$B$15,Calculations!$A$15,
IF(F217&gt;=Calculations!$B$16,Calculations!$A$16,
IF(F217&gt;=Calculations!$B$17,Calculations!$A$17,
IF(F217&gt;=Calculations!$B$18,Calculations!$A$18,
IF(F217&gt;=Calculations!$B$19,Calculations!$A$19,"&lt;12"))))))))))))</f>
        <v/>
      </c>
    </row>
    <row r="218" spans="1:7" x14ac:dyDescent="0.3">
      <c r="A218" s="12">
        <v>214</v>
      </c>
      <c r="B218" s="25"/>
      <c r="C218" s="25"/>
      <c r="D218" s="25"/>
      <c r="E218" s="31" t="str">
        <f>IF(B218="","",
IFERROR(C218/
IF(Pick_Color=7,(VLOOKUP('Cherry Size Prediction'!B218,'Prediction Table'!$A$2:$H$9,8,FALSE)),
IF(Pick_Color=6,(VLOOKUP('Cherry Size Prediction'!B218,'Prediction Table'!$A$2:$H$9,7,FALSE)),
IF(Pick_Color=5,(VLOOKUP('Cherry Size Prediction'!B218,'Prediction Table'!$A$2:$H$9,6,FALSE)),
IF(Pick_Color=4,(VLOOKUP('Cherry Size Prediction'!B218,'Prediction Table'!$A$2:$H$9,5,FALSE)),
IF(Pick_Color=3,(VLOOKUP('Cherry Size Prediction'!B218,'Prediction Table'!$A$2:$H$9,4,FALSE)),
IF(Pick_Color=2,(VLOOKUP('Cherry Size Prediction'!B218,'Prediction Table'!$A$2:$H$9,3,FALSE)),
IF(Pick_Color=1,(VLOOKUP('Cherry Size Prediction'!B218,'Prediction Table'!$A$2:$H$9,2,FALSE)),
"OVER"))))))),"OVER"))</f>
        <v/>
      </c>
      <c r="F218" s="32" t="str">
        <f>IF(B218="","",
IFERROR(D218/
IF(Pick_Color=7,(VLOOKUP('Cherry Size Prediction'!B218,'Prediction Table'!$A$13:$H$20,8,FALSE)),
IF(Pick_Color=6,(VLOOKUP('Cherry Size Prediction'!B218,'Prediction Table'!$A$13:$H$20,7,FALSE)),
IF(Pick_Color=5,(VLOOKUP('Cherry Size Prediction'!B218,'Prediction Table'!$A$13:$H$20,6,FALSE)),
IF(Pick_Color=4,(VLOOKUP('Cherry Size Prediction'!B218,'Prediction Table'!$A$13:$H$20,5,FALSE)),
IF(Pick_Color=3,(VLOOKUP('Cherry Size Prediction'!B218,'Prediction Table'!$A$13:$H$20,4,FALSE)),
IF(Pick_Color=2,(VLOOKUP('Cherry Size Prediction'!B218,'Prediction Table'!$A$13:$H$20,3,FALSE)),
IF(Pick_Color=1,(VLOOKUP('Cherry Size Prediction'!B218,'Prediction Table'!$A$13:$H$20,2,FALSE)),
"OVER"))))))),"OVER"))</f>
        <v/>
      </c>
      <c r="G218" s="35" t="str">
        <f>IF(D218="","",
IF(F218="OVER",
(IF(D218&gt;=Calculations!$B$11,Calculations!$A$11,
IF(D218&gt;=Calculations!$B$12,Calculations!$A$12,
IF(D218&gt;=Calculations!$B$13,Calculations!$A$13,
IF(D218&gt;=Calculations!$B$14,Calculations!$A$14,
IF(D218&gt;=Calculations!$B$15,Calculations!$A$15,
IF(D218&gt;=Calculations!$B$16,Calculations!$A$16,
IF(D218&gt;=Calculations!$B$17,Calculations!$A$17,
IF(D218&gt;=Calculations!$B$18,Calculations!$A$18))))))))),
(IF(F218&gt;=Calculations!$B$11,Calculations!$A$11,
IF(F218&gt;=Calculations!$B$12,Calculations!$A$12,
IF(F218&gt;=Calculations!$B$13,Calculations!$A$13,
IF(F218&gt;=Calculations!$B$14,Calculations!$A$14,
IF(F218&gt;=Calculations!$B$15,Calculations!$A$15,
IF(F218&gt;=Calculations!$B$16,Calculations!$A$16,
IF(F218&gt;=Calculations!$B$17,Calculations!$A$17,
IF(F218&gt;=Calculations!$B$18,Calculations!$A$18,
IF(F218&gt;=Calculations!$B$19,Calculations!$A$19,"&lt;12"))))))))))))</f>
        <v/>
      </c>
    </row>
    <row r="219" spans="1:7" x14ac:dyDescent="0.3">
      <c r="A219" s="12">
        <v>215</v>
      </c>
      <c r="B219" s="25"/>
      <c r="C219" s="25"/>
      <c r="D219" s="25"/>
      <c r="E219" s="31" t="str">
        <f>IF(B219="","",
IFERROR(C219/
IF(Pick_Color=7,(VLOOKUP('Cherry Size Prediction'!B219,'Prediction Table'!$A$2:$H$9,8,FALSE)),
IF(Pick_Color=6,(VLOOKUP('Cherry Size Prediction'!B219,'Prediction Table'!$A$2:$H$9,7,FALSE)),
IF(Pick_Color=5,(VLOOKUP('Cherry Size Prediction'!B219,'Prediction Table'!$A$2:$H$9,6,FALSE)),
IF(Pick_Color=4,(VLOOKUP('Cherry Size Prediction'!B219,'Prediction Table'!$A$2:$H$9,5,FALSE)),
IF(Pick_Color=3,(VLOOKUP('Cherry Size Prediction'!B219,'Prediction Table'!$A$2:$H$9,4,FALSE)),
IF(Pick_Color=2,(VLOOKUP('Cherry Size Prediction'!B219,'Prediction Table'!$A$2:$H$9,3,FALSE)),
IF(Pick_Color=1,(VLOOKUP('Cherry Size Prediction'!B219,'Prediction Table'!$A$2:$H$9,2,FALSE)),
"OVER"))))))),"OVER"))</f>
        <v/>
      </c>
      <c r="F219" s="32" t="str">
        <f>IF(B219="","",
IFERROR(D219/
IF(Pick_Color=7,(VLOOKUP('Cherry Size Prediction'!B219,'Prediction Table'!$A$13:$H$20,8,FALSE)),
IF(Pick_Color=6,(VLOOKUP('Cherry Size Prediction'!B219,'Prediction Table'!$A$13:$H$20,7,FALSE)),
IF(Pick_Color=5,(VLOOKUP('Cherry Size Prediction'!B219,'Prediction Table'!$A$13:$H$20,6,FALSE)),
IF(Pick_Color=4,(VLOOKUP('Cherry Size Prediction'!B219,'Prediction Table'!$A$13:$H$20,5,FALSE)),
IF(Pick_Color=3,(VLOOKUP('Cherry Size Prediction'!B219,'Prediction Table'!$A$13:$H$20,4,FALSE)),
IF(Pick_Color=2,(VLOOKUP('Cherry Size Prediction'!B219,'Prediction Table'!$A$13:$H$20,3,FALSE)),
IF(Pick_Color=1,(VLOOKUP('Cherry Size Prediction'!B219,'Prediction Table'!$A$13:$H$20,2,FALSE)),
"OVER"))))))),"OVER"))</f>
        <v/>
      </c>
      <c r="G219" s="35" t="str">
        <f>IF(D219="","",
IF(F219="OVER",
(IF(D219&gt;=Calculations!$B$11,Calculations!$A$11,
IF(D219&gt;=Calculations!$B$12,Calculations!$A$12,
IF(D219&gt;=Calculations!$B$13,Calculations!$A$13,
IF(D219&gt;=Calculations!$B$14,Calculations!$A$14,
IF(D219&gt;=Calculations!$B$15,Calculations!$A$15,
IF(D219&gt;=Calculations!$B$16,Calculations!$A$16,
IF(D219&gt;=Calculations!$B$17,Calculations!$A$17,
IF(D219&gt;=Calculations!$B$18,Calculations!$A$18))))))))),
(IF(F219&gt;=Calculations!$B$11,Calculations!$A$11,
IF(F219&gt;=Calculations!$B$12,Calculations!$A$12,
IF(F219&gt;=Calculations!$B$13,Calculations!$A$13,
IF(F219&gt;=Calculations!$B$14,Calculations!$A$14,
IF(F219&gt;=Calculations!$B$15,Calculations!$A$15,
IF(F219&gt;=Calculations!$B$16,Calculations!$A$16,
IF(F219&gt;=Calculations!$B$17,Calculations!$A$17,
IF(F219&gt;=Calculations!$B$18,Calculations!$A$18,
IF(F219&gt;=Calculations!$B$19,Calculations!$A$19,"&lt;12"))))))))))))</f>
        <v/>
      </c>
    </row>
    <row r="220" spans="1:7" x14ac:dyDescent="0.3">
      <c r="A220" s="12">
        <v>216</v>
      </c>
      <c r="B220" s="25"/>
      <c r="C220" s="25"/>
      <c r="D220" s="25"/>
      <c r="E220" s="31" t="str">
        <f>IF(B220="","",
IFERROR(C220/
IF(Pick_Color=7,(VLOOKUP('Cherry Size Prediction'!B220,'Prediction Table'!$A$2:$H$9,8,FALSE)),
IF(Pick_Color=6,(VLOOKUP('Cherry Size Prediction'!B220,'Prediction Table'!$A$2:$H$9,7,FALSE)),
IF(Pick_Color=5,(VLOOKUP('Cherry Size Prediction'!B220,'Prediction Table'!$A$2:$H$9,6,FALSE)),
IF(Pick_Color=4,(VLOOKUP('Cherry Size Prediction'!B220,'Prediction Table'!$A$2:$H$9,5,FALSE)),
IF(Pick_Color=3,(VLOOKUP('Cherry Size Prediction'!B220,'Prediction Table'!$A$2:$H$9,4,FALSE)),
IF(Pick_Color=2,(VLOOKUP('Cherry Size Prediction'!B220,'Prediction Table'!$A$2:$H$9,3,FALSE)),
IF(Pick_Color=1,(VLOOKUP('Cherry Size Prediction'!B220,'Prediction Table'!$A$2:$H$9,2,FALSE)),
"OVER"))))))),"OVER"))</f>
        <v/>
      </c>
      <c r="F220" s="32" t="str">
        <f>IF(B220="","",
IFERROR(D220/
IF(Pick_Color=7,(VLOOKUP('Cherry Size Prediction'!B220,'Prediction Table'!$A$13:$H$20,8,FALSE)),
IF(Pick_Color=6,(VLOOKUP('Cherry Size Prediction'!B220,'Prediction Table'!$A$13:$H$20,7,FALSE)),
IF(Pick_Color=5,(VLOOKUP('Cherry Size Prediction'!B220,'Prediction Table'!$A$13:$H$20,6,FALSE)),
IF(Pick_Color=4,(VLOOKUP('Cherry Size Prediction'!B220,'Prediction Table'!$A$13:$H$20,5,FALSE)),
IF(Pick_Color=3,(VLOOKUP('Cherry Size Prediction'!B220,'Prediction Table'!$A$13:$H$20,4,FALSE)),
IF(Pick_Color=2,(VLOOKUP('Cherry Size Prediction'!B220,'Prediction Table'!$A$13:$H$20,3,FALSE)),
IF(Pick_Color=1,(VLOOKUP('Cherry Size Prediction'!B220,'Prediction Table'!$A$13:$H$20,2,FALSE)),
"OVER"))))))),"OVER"))</f>
        <v/>
      </c>
      <c r="G220" s="35" t="str">
        <f>IF(D220="","",
IF(F220="OVER",
(IF(D220&gt;=Calculations!$B$11,Calculations!$A$11,
IF(D220&gt;=Calculations!$B$12,Calculations!$A$12,
IF(D220&gt;=Calculations!$B$13,Calculations!$A$13,
IF(D220&gt;=Calculations!$B$14,Calculations!$A$14,
IF(D220&gt;=Calculations!$B$15,Calculations!$A$15,
IF(D220&gt;=Calculations!$B$16,Calculations!$A$16,
IF(D220&gt;=Calculations!$B$17,Calculations!$A$17,
IF(D220&gt;=Calculations!$B$18,Calculations!$A$18))))))))),
(IF(F220&gt;=Calculations!$B$11,Calculations!$A$11,
IF(F220&gt;=Calculations!$B$12,Calculations!$A$12,
IF(F220&gt;=Calculations!$B$13,Calculations!$A$13,
IF(F220&gt;=Calculations!$B$14,Calculations!$A$14,
IF(F220&gt;=Calculations!$B$15,Calculations!$A$15,
IF(F220&gt;=Calculations!$B$16,Calculations!$A$16,
IF(F220&gt;=Calculations!$B$17,Calculations!$A$17,
IF(F220&gt;=Calculations!$B$18,Calculations!$A$18,
IF(F220&gt;=Calculations!$B$19,Calculations!$A$19,"&lt;12"))))))))))))</f>
        <v/>
      </c>
    </row>
    <row r="221" spans="1:7" x14ac:dyDescent="0.3">
      <c r="A221" s="12">
        <v>217</v>
      </c>
      <c r="B221" s="25"/>
      <c r="C221" s="25"/>
      <c r="D221" s="25"/>
      <c r="E221" s="31" t="str">
        <f>IF(B221="","",
IFERROR(C221/
IF(Pick_Color=7,(VLOOKUP('Cherry Size Prediction'!B221,'Prediction Table'!$A$2:$H$9,8,FALSE)),
IF(Pick_Color=6,(VLOOKUP('Cherry Size Prediction'!B221,'Prediction Table'!$A$2:$H$9,7,FALSE)),
IF(Pick_Color=5,(VLOOKUP('Cherry Size Prediction'!B221,'Prediction Table'!$A$2:$H$9,6,FALSE)),
IF(Pick_Color=4,(VLOOKUP('Cherry Size Prediction'!B221,'Prediction Table'!$A$2:$H$9,5,FALSE)),
IF(Pick_Color=3,(VLOOKUP('Cherry Size Prediction'!B221,'Prediction Table'!$A$2:$H$9,4,FALSE)),
IF(Pick_Color=2,(VLOOKUP('Cherry Size Prediction'!B221,'Prediction Table'!$A$2:$H$9,3,FALSE)),
IF(Pick_Color=1,(VLOOKUP('Cherry Size Prediction'!B221,'Prediction Table'!$A$2:$H$9,2,FALSE)),
"OVER"))))))),"OVER"))</f>
        <v/>
      </c>
      <c r="F221" s="32" t="str">
        <f>IF(B221="","",
IFERROR(D221/
IF(Pick_Color=7,(VLOOKUP('Cherry Size Prediction'!B221,'Prediction Table'!$A$13:$H$20,8,FALSE)),
IF(Pick_Color=6,(VLOOKUP('Cherry Size Prediction'!B221,'Prediction Table'!$A$13:$H$20,7,FALSE)),
IF(Pick_Color=5,(VLOOKUP('Cherry Size Prediction'!B221,'Prediction Table'!$A$13:$H$20,6,FALSE)),
IF(Pick_Color=4,(VLOOKUP('Cherry Size Prediction'!B221,'Prediction Table'!$A$13:$H$20,5,FALSE)),
IF(Pick_Color=3,(VLOOKUP('Cherry Size Prediction'!B221,'Prediction Table'!$A$13:$H$20,4,FALSE)),
IF(Pick_Color=2,(VLOOKUP('Cherry Size Prediction'!B221,'Prediction Table'!$A$13:$H$20,3,FALSE)),
IF(Pick_Color=1,(VLOOKUP('Cherry Size Prediction'!B221,'Prediction Table'!$A$13:$H$20,2,FALSE)),
"OVER"))))))),"OVER"))</f>
        <v/>
      </c>
      <c r="G221" s="35" t="str">
        <f>IF(D221="","",
IF(F221="OVER",
(IF(D221&gt;=Calculations!$B$11,Calculations!$A$11,
IF(D221&gt;=Calculations!$B$12,Calculations!$A$12,
IF(D221&gt;=Calculations!$B$13,Calculations!$A$13,
IF(D221&gt;=Calculations!$B$14,Calculations!$A$14,
IF(D221&gt;=Calculations!$B$15,Calculations!$A$15,
IF(D221&gt;=Calculations!$B$16,Calculations!$A$16,
IF(D221&gt;=Calculations!$B$17,Calculations!$A$17,
IF(D221&gt;=Calculations!$B$18,Calculations!$A$18))))))))),
(IF(F221&gt;=Calculations!$B$11,Calculations!$A$11,
IF(F221&gt;=Calculations!$B$12,Calculations!$A$12,
IF(F221&gt;=Calculations!$B$13,Calculations!$A$13,
IF(F221&gt;=Calculations!$B$14,Calculations!$A$14,
IF(F221&gt;=Calculations!$B$15,Calculations!$A$15,
IF(F221&gt;=Calculations!$B$16,Calculations!$A$16,
IF(F221&gt;=Calculations!$B$17,Calculations!$A$17,
IF(F221&gt;=Calculations!$B$18,Calculations!$A$18,
IF(F221&gt;=Calculations!$B$19,Calculations!$A$19,"&lt;12"))))))))))))</f>
        <v/>
      </c>
    </row>
    <row r="222" spans="1:7" x14ac:dyDescent="0.3">
      <c r="A222" s="12">
        <v>218</v>
      </c>
      <c r="B222" s="25"/>
      <c r="C222" s="25"/>
      <c r="D222" s="25"/>
      <c r="E222" s="31" t="str">
        <f>IF(B222="","",
IFERROR(C222/
IF(Pick_Color=7,(VLOOKUP('Cherry Size Prediction'!B222,'Prediction Table'!$A$2:$H$9,8,FALSE)),
IF(Pick_Color=6,(VLOOKUP('Cherry Size Prediction'!B222,'Prediction Table'!$A$2:$H$9,7,FALSE)),
IF(Pick_Color=5,(VLOOKUP('Cherry Size Prediction'!B222,'Prediction Table'!$A$2:$H$9,6,FALSE)),
IF(Pick_Color=4,(VLOOKUP('Cherry Size Prediction'!B222,'Prediction Table'!$A$2:$H$9,5,FALSE)),
IF(Pick_Color=3,(VLOOKUP('Cherry Size Prediction'!B222,'Prediction Table'!$A$2:$H$9,4,FALSE)),
IF(Pick_Color=2,(VLOOKUP('Cherry Size Prediction'!B222,'Prediction Table'!$A$2:$H$9,3,FALSE)),
IF(Pick_Color=1,(VLOOKUP('Cherry Size Prediction'!B222,'Prediction Table'!$A$2:$H$9,2,FALSE)),
"OVER"))))))),"OVER"))</f>
        <v/>
      </c>
      <c r="F222" s="32" t="str">
        <f>IF(B222="","",
IFERROR(D222/
IF(Pick_Color=7,(VLOOKUP('Cherry Size Prediction'!B222,'Prediction Table'!$A$13:$H$20,8,FALSE)),
IF(Pick_Color=6,(VLOOKUP('Cherry Size Prediction'!B222,'Prediction Table'!$A$13:$H$20,7,FALSE)),
IF(Pick_Color=5,(VLOOKUP('Cherry Size Prediction'!B222,'Prediction Table'!$A$13:$H$20,6,FALSE)),
IF(Pick_Color=4,(VLOOKUP('Cherry Size Prediction'!B222,'Prediction Table'!$A$13:$H$20,5,FALSE)),
IF(Pick_Color=3,(VLOOKUP('Cherry Size Prediction'!B222,'Prediction Table'!$A$13:$H$20,4,FALSE)),
IF(Pick_Color=2,(VLOOKUP('Cherry Size Prediction'!B222,'Prediction Table'!$A$13:$H$20,3,FALSE)),
IF(Pick_Color=1,(VLOOKUP('Cherry Size Prediction'!B222,'Prediction Table'!$A$13:$H$20,2,FALSE)),
"OVER"))))))),"OVER"))</f>
        <v/>
      </c>
      <c r="G222" s="35" t="str">
        <f>IF(D222="","",
IF(F222="OVER",
(IF(D222&gt;=Calculations!$B$11,Calculations!$A$11,
IF(D222&gt;=Calculations!$B$12,Calculations!$A$12,
IF(D222&gt;=Calculations!$B$13,Calculations!$A$13,
IF(D222&gt;=Calculations!$B$14,Calculations!$A$14,
IF(D222&gt;=Calculations!$B$15,Calculations!$A$15,
IF(D222&gt;=Calculations!$B$16,Calculations!$A$16,
IF(D222&gt;=Calculations!$B$17,Calculations!$A$17,
IF(D222&gt;=Calculations!$B$18,Calculations!$A$18))))))))),
(IF(F222&gt;=Calculations!$B$11,Calculations!$A$11,
IF(F222&gt;=Calculations!$B$12,Calculations!$A$12,
IF(F222&gt;=Calculations!$B$13,Calculations!$A$13,
IF(F222&gt;=Calculations!$B$14,Calculations!$A$14,
IF(F222&gt;=Calculations!$B$15,Calculations!$A$15,
IF(F222&gt;=Calculations!$B$16,Calculations!$A$16,
IF(F222&gt;=Calculations!$B$17,Calculations!$A$17,
IF(F222&gt;=Calculations!$B$18,Calculations!$A$18,
IF(F222&gt;=Calculations!$B$19,Calculations!$A$19,"&lt;12"))))))))))))</f>
        <v/>
      </c>
    </row>
    <row r="223" spans="1:7" x14ac:dyDescent="0.3">
      <c r="A223" s="12">
        <v>219</v>
      </c>
      <c r="B223" s="25"/>
      <c r="C223" s="25"/>
      <c r="D223" s="25"/>
      <c r="E223" s="31" t="str">
        <f>IF(B223="","",
IFERROR(C223/
IF(Pick_Color=7,(VLOOKUP('Cherry Size Prediction'!B223,'Prediction Table'!$A$2:$H$9,8,FALSE)),
IF(Pick_Color=6,(VLOOKUP('Cherry Size Prediction'!B223,'Prediction Table'!$A$2:$H$9,7,FALSE)),
IF(Pick_Color=5,(VLOOKUP('Cherry Size Prediction'!B223,'Prediction Table'!$A$2:$H$9,6,FALSE)),
IF(Pick_Color=4,(VLOOKUP('Cherry Size Prediction'!B223,'Prediction Table'!$A$2:$H$9,5,FALSE)),
IF(Pick_Color=3,(VLOOKUP('Cherry Size Prediction'!B223,'Prediction Table'!$A$2:$H$9,4,FALSE)),
IF(Pick_Color=2,(VLOOKUP('Cherry Size Prediction'!B223,'Prediction Table'!$A$2:$H$9,3,FALSE)),
IF(Pick_Color=1,(VLOOKUP('Cherry Size Prediction'!B223,'Prediction Table'!$A$2:$H$9,2,FALSE)),
"OVER"))))))),"OVER"))</f>
        <v/>
      </c>
      <c r="F223" s="32" t="str">
        <f>IF(B223="","",
IFERROR(D223/
IF(Pick_Color=7,(VLOOKUP('Cherry Size Prediction'!B223,'Prediction Table'!$A$13:$H$20,8,FALSE)),
IF(Pick_Color=6,(VLOOKUP('Cherry Size Prediction'!B223,'Prediction Table'!$A$13:$H$20,7,FALSE)),
IF(Pick_Color=5,(VLOOKUP('Cherry Size Prediction'!B223,'Prediction Table'!$A$13:$H$20,6,FALSE)),
IF(Pick_Color=4,(VLOOKUP('Cherry Size Prediction'!B223,'Prediction Table'!$A$13:$H$20,5,FALSE)),
IF(Pick_Color=3,(VLOOKUP('Cherry Size Prediction'!B223,'Prediction Table'!$A$13:$H$20,4,FALSE)),
IF(Pick_Color=2,(VLOOKUP('Cherry Size Prediction'!B223,'Prediction Table'!$A$13:$H$20,3,FALSE)),
IF(Pick_Color=1,(VLOOKUP('Cherry Size Prediction'!B223,'Prediction Table'!$A$13:$H$20,2,FALSE)),
"OVER"))))))),"OVER"))</f>
        <v/>
      </c>
      <c r="G223" s="35" t="str">
        <f>IF(D223="","",
IF(F223="OVER",
(IF(D223&gt;=Calculations!$B$11,Calculations!$A$11,
IF(D223&gt;=Calculations!$B$12,Calculations!$A$12,
IF(D223&gt;=Calculations!$B$13,Calculations!$A$13,
IF(D223&gt;=Calculations!$B$14,Calculations!$A$14,
IF(D223&gt;=Calculations!$B$15,Calculations!$A$15,
IF(D223&gt;=Calculations!$B$16,Calculations!$A$16,
IF(D223&gt;=Calculations!$B$17,Calculations!$A$17,
IF(D223&gt;=Calculations!$B$18,Calculations!$A$18))))))))),
(IF(F223&gt;=Calculations!$B$11,Calculations!$A$11,
IF(F223&gt;=Calculations!$B$12,Calculations!$A$12,
IF(F223&gt;=Calculations!$B$13,Calculations!$A$13,
IF(F223&gt;=Calculations!$B$14,Calculations!$A$14,
IF(F223&gt;=Calculations!$B$15,Calculations!$A$15,
IF(F223&gt;=Calculations!$B$16,Calculations!$A$16,
IF(F223&gt;=Calculations!$B$17,Calculations!$A$17,
IF(F223&gt;=Calculations!$B$18,Calculations!$A$18,
IF(F223&gt;=Calculations!$B$19,Calculations!$A$19,"&lt;12"))))))))))))</f>
        <v/>
      </c>
    </row>
    <row r="224" spans="1:7" x14ac:dyDescent="0.3">
      <c r="A224" s="12">
        <v>220</v>
      </c>
      <c r="B224" s="25"/>
      <c r="C224" s="25"/>
      <c r="D224" s="25"/>
      <c r="E224" s="31" t="str">
        <f>IF(B224="","",
IFERROR(C224/
IF(Pick_Color=7,(VLOOKUP('Cherry Size Prediction'!B224,'Prediction Table'!$A$2:$H$9,8,FALSE)),
IF(Pick_Color=6,(VLOOKUP('Cherry Size Prediction'!B224,'Prediction Table'!$A$2:$H$9,7,FALSE)),
IF(Pick_Color=5,(VLOOKUP('Cherry Size Prediction'!B224,'Prediction Table'!$A$2:$H$9,6,FALSE)),
IF(Pick_Color=4,(VLOOKUP('Cherry Size Prediction'!B224,'Prediction Table'!$A$2:$H$9,5,FALSE)),
IF(Pick_Color=3,(VLOOKUP('Cherry Size Prediction'!B224,'Prediction Table'!$A$2:$H$9,4,FALSE)),
IF(Pick_Color=2,(VLOOKUP('Cherry Size Prediction'!B224,'Prediction Table'!$A$2:$H$9,3,FALSE)),
IF(Pick_Color=1,(VLOOKUP('Cherry Size Prediction'!B224,'Prediction Table'!$A$2:$H$9,2,FALSE)),
"OVER"))))))),"OVER"))</f>
        <v/>
      </c>
      <c r="F224" s="32" t="str">
        <f>IF(B224="","",
IFERROR(D224/
IF(Pick_Color=7,(VLOOKUP('Cherry Size Prediction'!B224,'Prediction Table'!$A$13:$H$20,8,FALSE)),
IF(Pick_Color=6,(VLOOKUP('Cherry Size Prediction'!B224,'Prediction Table'!$A$13:$H$20,7,FALSE)),
IF(Pick_Color=5,(VLOOKUP('Cherry Size Prediction'!B224,'Prediction Table'!$A$13:$H$20,6,FALSE)),
IF(Pick_Color=4,(VLOOKUP('Cherry Size Prediction'!B224,'Prediction Table'!$A$13:$H$20,5,FALSE)),
IF(Pick_Color=3,(VLOOKUP('Cherry Size Prediction'!B224,'Prediction Table'!$A$13:$H$20,4,FALSE)),
IF(Pick_Color=2,(VLOOKUP('Cherry Size Prediction'!B224,'Prediction Table'!$A$13:$H$20,3,FALSE)),
IF(Pick_Color=1,(VLOOKUP('Cherry Size Prediction'!B224,'Prediction Table'!$A$13:$H$20,2,FALSE)),
"OVER"))))))),"OVER"))</f>
        <v/>
      </c>
      <c r="G224" s="35" t="str">
        <f>IF(D224="","",
IF(F224="OVER",
(IF(D224&gt;=Calculations!$B$11,Calculations!$A$11,
IF(D224&gt;=Calculations!$B$12,Calculations!$A$12,
IF(D224&gt;=Calculations!$B$13,Calculations!$A$13,
IF(D224&gt;=Calculations!$B$14,Calculations!$A$14,
IF(D224&gt;=Calculations!$B$15,Calculations!$A$15,
IF(D224&gt;=Calculations!$B$16,Calculations!$A$16,
IF(D224&gt;=Calculations!$B$17,Calculations!$A$17,
IF(D224&gt;=Calculations!$B$18,Calculations!$A$18))))))))),
(IF(F224&gt;=Calculations!$B$11,Calculations!$A$11,
IF(F224&gt;=Calculations!$B$12,Calculations!$A$12,
IF(F224&gt;=Calculations!$B$13,Calculations!$A$13,
IF(F224&gt;=Calculations!$B$14,Calculations!$A$14,
IF(F224&gt;=Calculations!$B$15,Calculations!$A$15,
IF(F224&gt;=Calculations!$B$16,Calculations!$A$16,
IF(F224&gt;=Calculations!$B$17,Calculations!$A$17,
IF(F224&gt;=Calculations!$B$18,Calculations!$A$18,
IF(F224&gt;=Calculations!$B$19,Calculations!$A$19,"&lt;12"))))))))))))</f>
        <v/>
      </c>
    </row>
    <row r="225" spans="1:7" x14ac:dyDescent="0.3">
      <c r="A225" s="12">
        <v>221</v>
      </c>
      <c r="B225" s="25"/>
      <c r="C225" s="25"/>
      <c r="D225" s="25"/>
      <c r="E225" s="31" t="str">
        <f>IF(B225="","",
IFERROR(C225/
IF(Pick_Color=7,(VLOOKUP('Cherry Size Prediction'!B225,'Prediction Table'!$A$2:$H$9,8,FALSE)),
IF(Pick_Color=6,(VLOOKUP('Cherry Size Prediction'!B225,'Prediction Table'!$A$2:$H$9,7,FALSE)),
IF(Pick_Color=5,(VLOOKUP('Cherry Size Prediction'!B225,'Prediction Table'!$A$2:$H$9,6,FALSE)),
IF(Pick_Color=4,(VLOOKUP('Cherry Size Prediction'!B225,'Prediction Table'!$A$2:$H$9,5,FALSE)),
IF(Pick_Color=3,(VLOOKUP('Cherry Size Prediction'!B225,'Prediction Table'!$A$2:$H$9,4,FALSE)),
IF(Pick_Color=2,(VLOOKUP('Cherry Size Prediction'!B225,'Prediction Table'!$A$2:$H$9,3,FALSE)),
IF(Pick_Color=1,(VLOOKUP('Cherry Size Prediction'!B225,'Prediction Table'!$A$2:$H$9,2,FALSE)),
"OVER"))))))),"OVER"))</f>
        <v/>
      </c>
      <c r="F225" s="32" t="str">
        <f>IF(B225="","",
IFERROR(D225/
IF(Pick_Color=7,(VLOOKUP('Cherry Size Prediction'!B225,'Prediction Table'!$A$13:$H$20,8,FALSE)),
IF(Pick_Color=6,(VLOOKUP('Cherry Size Prediction'!B225,'Prediction Table'!$A$13:$H$20,7,FALSE)),
IF(Pick_Color=5,(VLOOKUP('Cherry Size Prediction'!B225,'Prediction Table'!$A$13:$H$20,6,FALSE)),
IF(Pick_Color=4,(VLOOKUP('Cherry Size Prediction'!B225,'Prediction Table'!$A$13:$H$20,5,FALSE)),
IF(Pick_Color=3,(VLOOKUP('Cherry Size Prediction'!B225,'Prediction Table'!$A$13:$H$20,4,FALSE)),
IF(Pick_Color=2,(VLOOKUP('Cherry Size Prediction'!B225,'Prediction Table'!$A$13:$H$20,3,FALSE)),
IF(Pick_Color=1,(VLOOKUP('Cherry Size Prediction'!B225,'Prediction Table'!$A$13:$H$20,2,FALSE)),
"OVER"))))))),"OVER"))</f>
        <v/>
      </c>
      <c r="G225" s="35" t="str">
        <f>IF(D225="","",
IF(F225="OVER",
(IF(D225&gt;=Calculations!$B$11,Calculations!$A$11,
IF(D225&gt;=Calculations!$B$12,Calculations!$A$12,
IF(D225&gt;=Calculations!$B$13,Calculations!$A$13,
IF(D225&gt;=Calculations!$B$14,Calculations!$A$14,
IF(D225&gt;=Calculations!$B$15,Calculations!$A$15,
IF(D225&gt;=Calculations!$B$16,Calculations!$A$16,
IF(D225&gt;=Calculations!$B$17,Calculations!$A$17,
IF(D225&gt;=Calculations!$B$18,Calculations!$A$18))))))))),
(IF(F225&gt;=Calculations!$B$11,Calculations!$A$11,
IF(F225&gt;=Calculations!$B$12,Calculations!$A$12,
IF(F225&gt;=Calculations!$B$13,Calculations!$A$13,
IF(F225&gt;=Calculations!$B$14,Calculations!$A$14,
IF(F225&gt;=Calculations!$B$15,Calculations!$A$15,
IF(F225&gt;=Calculations!$B$16,Calculations!$A$16,
IF(F225&gt;=Calculations!$B$17,Calculations!$A$17,
IF(F225&gt;=Calculations!$B$18,Calculations!$A$18,
IF(F225&gt;=Calculations!$B$19,Calculations!$A$19,"&lt;12"))))))))))))</f>
        <v/>
      </c>
    </row>
    <row r="226" spans="1:7" x14ac:dyDescent="0.3">
      <c r="A226" s="12">
        <v>222</v>
      </c>
      <c r="B226" s="25"/>
      <c r="C226" s="25"/>
      <c r="D226" s="25"/>
      <c r="E226" s="31" t="str">
        <f>IF(B226="","",
IFERROR(C226/
IF(Pick_Color=7,(VLOOKUP('Cherry Size Prediction'!B226,'Prediction Table'!$A$2:$H$9,8,FALSE)),
IF(Pick_Color=6,(VLOOKUP('Cherry Size Prediction'!B226,'Prediction Table'!$A$2:$H$9,7,FALSE)),
IF(Pick_Color=5,(VLOOKUP('Cherry Size Prediction'!B226,'Prediction Table'!$A$2:$H$9,6,FALSE)),
IF(Pick_Color=4,(VLOOKUP('Cherry Size Prediction'!B226,'Prediction Table'!$A$2:$H$9,5,FALSE)),
IF(Pick_Color=3,(VLOOKUP('Cherry Size Prediction'!B226,'Prediction Table'!$A$2:$H$9,4,FALSE)),
IF(Pick_Color=2,(VLOOKUP('Cherry Size Prediction'!B226,'Prediction Table'!$A$2:$H$9,3,FALSE)),
IF(Pick_Color=1,(VLOOKUP('Cherry Size Prediction'!B226,'Prediction Table'!$A$2:$H$9,2,FALSE)),
"OVER"))))))),"OVER"))</f>
        <v/>
      </c>
      <c r="F226" s="32" t="str">
        <f>IF(B226="","",
IFERROR(D226/
IF(Pick_Color=7,(VLOOKUP('Cherry Size Prediction'!B226,'Prediction Table'!$A$13:$H$20,8,FALSE)),
IF(Pick_Color=6,(VLOOKUP('Cherry Size Prediction'!B226,'Prediction Table'!$A$13:$H$20,7,FALSE)),
IF(Pick_Color=5,(VLOOKUP('Cherry Size Prediction'!B226,'Prediction Table'!$A$13:$H$20,6,FALSE)),
IF(Pick_Color=4,(VLOOKUP('Cherry Size Prediction'!B226,'Prediction Table'!$A$13:$H$20,5,FALSE)),
IF(Pick_Color=3,(VLOOKUP('Cherry Size Prediction'!B226,'Prediction Table'!$A$13:$H$20,4,FALSE)),
IF(Pick_Color=2,(VLOOKUP('Cherry Size Prediction'!B226,'Prediction Table'!$A$13:$H$20,3,FALSE)),
IF(Pick_Color=1,(VLOOKUP('Cherry Size Prediction'!B226,'Prediction Table'!$A$13:$H$20,2,FALSE)),
"OVER"))))))),"OVER"))</f>
        <v/>
      </c>
      <c r="G226" s="35" t="str">
        <f>IF(D226="","",
IF(F226="OVER",
(IF(D226&gt;=Calculations!$B$11,Calculations!$A$11,
IF(D226&gt;=Calculations!$B$12,Calculations!$A$12,
IF(D226&gt;=Calculations!$B$13,Calculations!$A$13,
IF(D226&gt;=Calculations!$B$14,Calculations!$A$14,
IF(D226&gt;=Calculations!$B$15,Calculations!$A$15,
IF(D226&gt;=Calculations!$B$16,Calculations!$A$16,
IF(D226&gt;=Calculations!$B$17,Calculations!$A$17,
IF(D226&gt;=Calculations!$B$18,Calculations!$A$18))))))))),
(IF(F226&gt;=Calculations!$B$11,Calculations!$A$11,
IF(F226&gt;=Calculations!$B$12,Calculations!$A$12,
IF(F226&gt;=Calculations!$B$13,Calculations!$A$13,
IF(F226&gt;=Calculations!$B$14,Calculations!$A$14,
IF(F226&gt;=Calculations!$B$15,Calculations!$A$15,
IF(F226&gt;=Calculations!$B$16,Calculations!$A$16,
IF(F226&gt;=Calculations!$B$17,Calculations!$A$17,
IF(F226&gt;=Calculations!$B$18,Calculations!$A$18,
IF(F226&gt;=Calculations!$B$19,Calculations!$A$19,"&lt;12"))))))))))))</f>
        <v/>
      </c>
    </row>
    <row r="227" spans="1:7" x14ac:dyDescent="0.3">
      <c r="A227" s="12">
        <v>223</v>
      </c>
      <c r="B227" s="25"/>
      <c r="C227" s="25"/>
      <c r="D227" s="25"/>
      <c r="E227" s="31" t="str">
        <f>IF(B227="","",
IFERROR(C227/
IF(Pick_Color=7,(VLOOKUP('Cherry Size Prediction'!B227,'Prediction Table'!$A$2:$H$9,8,FALSE)),
IF(Pick_Color=6,(VLOOKUP('Cherry Size Prediction'!B227,'Prediction Table'!$A$2:$H$9,7,FALSE)),
IF(Pick_Color=5,(VLOOKUP('Cherry Size Prediction'!B227,'Prediction Table'!$A$2:$H$9,6,FALSE)),
IF(Pick_Color=4,(VLOOKUP('Cherry Size Prediction'!B227,'Prediction Table'!$A$2:$H$9,5,FALSE)),
IF(Pick_Color=3,(VLOOKUP('Cherry Size Prediction'!B227,'Prediction Table'!$A$2:$H$9,4,FALSE)),
IF(Pick_Color=2,(VLOOKUP('Cherry Size Prediction'!B227,'Prediction Table'!$A$2:$H$9,3,FALSE)),
IF(Pick_Color=1,(VLOOKUP('Cherry Size Prediction'!B227,'Prediction Table'!$A$2:$H$9,2,FALSE)),
"OVER"))))))),"OVER"))</f>
        <v/>
      </c>
      <c r="F227" s="32" t="str">
        <f>IF(B227="","",
IFERROR(D227/
IF(Pick_Color=7,(VLOOKUP('Cherry Size Prediction'!B227,'Prediction Table'!$A$13:$H$20,8,FALSE)),
IF(Pick_Color=6,(VLOOKUP('Cherry Size Prediction'!B227,'Prediction Table'!$A$13:$H$20,7,FALSE)),
IF(Pick_Color=5,(VLOOKUP('Cherry Size Prediction'!B227,'Prediction Table'!$A$13:$H$20,6,FALSE)),
IF(Pick_Color=4,(VLOOKUP('Cherry Size Prediction'!B227,'Prediction Table'!$A$13:$H$20,5,FALSE)),
IF(Pick_Color=3,(VLOOKUP('Cherry Size Prediction'!B227,'Prediction Table'!$A$13:$H$20,4,FALSE)),
IF(Pick_Color=2,(VLOOKUP('Cherry Size Prediction'!B227,'Prediction Table'!$A$13:$H$20,3,FALSE)),
IF(Pick_Color=1,(VLOOKUP('Cherry Size Prediction'!B227,'Prediction Table'!$A$13:$H$20,2,FALSE)),
"OVER"))))))),"OVER"))</f>
        <v/>
      </c>
      <c r="G227" s="35" t="str">
        <f>IF(D227="","",
IF(F227="OVER",
(IF(D227&gt;=Calculations!$B$11,Calculations!$A$11,
IF(D227&gt;=Calculations!$B$12,Calculations!$A$12,
IF(D227&gt;=Calculations!$B$13,Calculations!$A$13,
IF(D227&gt;=Calculations!$B$14,Calculations!$A$14,
IF(D227&gt;=Calculations!$B$15,Calculations!$A$15,
IF(D227&gt;=Calculations!$B$16,Calculations!$A$16,
IF(D227&gt;=Calculations!$B$17,Calculations!$A$17,
IF(D227&gt;=Calculations!$B$18,Calculations!$A$18))))))))),
(IF(F227&gt;=Calculations!$B$11,Calculations!$A$11,
IF(F227&gt;=Calculations!$B$12,Calculations!$A$12,
IF(F227&gt;=Calculations!$B$13,Calculations!$A$13,
IF(F227&gt;=Calculations!$B$14,Calculations!$A$14,
IF(F227&gt;=Calculations!$B$15,Calculations!$A$15,
IF(F227&gt;=Calculations!$B$16,Calculations!$A$16,
IF(F227&gt;=Calculations!$B$17,Calculations!$A$17,
IF(F227&gt;=Calculations!$B$18,Calculations!$A$18,
IF(F227&gt;=Calculations!$B$19,Calculations!$A$19,"&lt;12"))))))))))))</f>
        <v/>
      </c>
    </row>
    <row r="228" spans="1:7" x14ac:dyDescent="0.3">
      <c r="A228" s="12">
        <v>224</v>
      </c>
      <c r="B228" s="25"/>
      <c r="C228" s="25"/>
      <c r="D228" s="25"/>
      <c r="E228" s="31" t="str">
        <f>IF(B228="","",
IFERROR(C228/
IF(Pick_Color=7,(VLOOKUP('Cherry Size Prediction'!B228,'Prediction Table'!$A$2:$H$9,8,FALSE)),
IF(Pick_Color=6,(VLOOKUP('Cherry Size Prediction'!B228,'Prediction Table'!$A$2:$H$9,7,FALSE)),
IF(Pick_Color=5,(VLOOKUP('Cherry Size Prediction'!B228,'Prediction Table'!$A$2:$H$9,6,FALSE)),
IF(Pick_Color=4,(VLOOKUP('Cherry Size Prediction'!B228,'Prediction Table'!$A$2:$H$9,5,FALSE)),
IF(Pick_Color=3,(VLOOKUP('Cherry Size Prediction'!B228,'Prediction Table'!$A$2:$H$9,4,FALSE)),
IF(Pick_Color=2,(VLOOKUP('Cherry Size Prediction'!B228,'Prediction Table'!$A$2:$H$9,3,FALSE)),
IF(Pick_Color=1,(VLOOKUP('Cherry Size Prediction'!B228,'Prediction Table'!$A$2:$H$9,2,FALSE)),
"OVER"))))))),"OVER"))</f>
        <v/>
      </c>
      <c r="F228" s="32" t="str">
        <f>IF(B228="","",
IFERROR(D228/
IF(Pick_Color=7,(VLOOKUP('Cherry Size Prediction'!B228,'Prediction Table'!$A$13:$H$20,8,FALSE)),
IF(Pick_Color=6,(VLOOKUP('Cherry Size Prediction'!B228,'Prediction Table'!$A$13:$H$20,7,FALSE)),
IF(Pick_Color=5,(VLOOKUP('Cherry Size Prediction'!B228,'Prediction Table'!$A$13:$H$20,6,FALSE)),
IF(Pick_Color=4,(VLOOKUP('Cherry Size Prediction'!B228,'Prediction Table'!$A$13:$H$20,5,FALSE)),
IF(Pick_Color=3,(VLOOKUP('Cherry Size Prediction'!B228,'Prediction Table'!$A$13:$H$20,4,FALSE)),
IF(Pick_Color=2,(VLOOKUP('Cherry Size Prediction'!B228,'Prediction Table'!$A$13:$H$20,3,FALSE)),
IF(Pick_Color=1,(VLOOKUP('Cherry Size Prediction'!B228,'Prediction Table'!$A$13:$H$20,2,FALSE)),
"OVER"))))))),"OVER"))</f>
        <v/>
      </c>
      <c r="G228" s="35" t="str">
        <f>IF(D228="","",
IF(F228="OVER",
(IF(D228&gt;=Calculations!$B$11,Calculations!$A$11,
IF(D228&gt;=Calculations!$B$12,Calculations!$A$12,
IF(D228&gt;=Calculations!$B$13,Calculations!$A$13,
IF(D228&gt;=Calculations!$B$14,Calculations!$A$14,
IF(D228&gt;=Calculations!$B$15,Calculations!$A$15,
IF(D228&gt;=Calculations!$B$16,Calculations!$A$16,
IF(D228&gt;=Calculations!$B$17,Calculations!$A$17,
IF(D228&gt;=Calculations!$B$18,Calculations!$A$18))))))))),
(IF(F228&gt;=Calculations!$B$11,Calculations!$A$11,
IF(F228&gt;=Calculations!$B$12,Calculations!$A$12,
IF(F228&gt;=Calculations!$B$13,Calculations!$A$13,
IF(F228&gt;=Calculations!$B$14,Calculations!$A$14,
IF(F228&gt;=Calculations!$B$15,Calculations!$A$15,
IF(F228&gt;=Calculations!$B$16,Calculations!$A$16,
IF(F228&gt;=Calculations!$B$17,Calculations!$A$17,
IF(F228&gt;=Calculations!$B$18,Calculations!$A$18,
IF(F228&gt;=Calculations!$B$19,Calculations!$A$19,"&lt;12"))))))))))))</f>
        <v/>
      </c>
    </row>
    <row r="229" spans="1:7" x14ac:dyDescent="0.3">
      <c r="A229" s="12">
        <v>225</v>
      </c>
      <c r="B229" s="25"/>
      <c r="C229" s="25"/>
      <c r="D229" s="25"/>
      <c r="E229" s="31" t="str">
        <f>IF(B229="","",
IFERROR(C229/
IF(Pick_Color=7,(VLOOKUP('Cherry Size Prediction'!B229,'Prediction Table'!$A$2:$H$9,8,FALSE)),
IF(Pick_Color=6,(VLOOKUP('Cherry Size Prediction'!B229,'Prediction Table'!$A$2:$H$9,7,FALSE)),
IF(Pick_Color=5,(VLOOKUP('Cherry Size Prediction'!B229,'Prediction Table'!$A$2:$H$9,6,FALSE)),
IF(Pick_Color=4,(VLOOKUP('Cherry Size Prediction'!B229,'Prediction Table'!$A$2:$H$9,5,FALSE)),
IF(Pick_Color=3,(VLOOKUP('Cherry Size Prediction'!B229,'Prediction Table'!$A$2:$H$9,4,FALSE)),
IF(Pick_Color=2,(VLOOKUP('Cherry Size Prediction'!B229,'Prediction Table'!$A$2:$H$9,3,FALSE)),
IF(Pick_Color=1,(VLOOKUP('Cherry Size Prediction'!B229,'Prediction Table'!$A$2:$H$9,2,FALSE)),
"OVER"))))))),"OVER"))</f>
        <v/>
      </c>
      <c r="F229" s="32" t="str">
        <f>IF(B229="","",
IFERROR(D229/
IF(Pick_Color=7,(VLOOKUP('Cherry Size Prediction'!B229,'Prediction Table'!$A$13:$H$20,8,FALSE)),
IF(Pick_Color=6,(VLOOKUP('Cherry Size Prediction'!B229,'Prediction Table'!$A$13:$H$20,7,FALSE)),
IF(Pick_Color=5,(VLOOKUP('Cherry Size Prediction'!B229,'Prediction Table'!$A$13:$H$20,6,FALSE)),
IF(Pick_Color=4,(VLOOKUP('Cherry Size Prediction'!B229,'Prediction Table'!$A$13:$H$20,5,FALSE)),
IF(Pick_Color=3,(VLOOKUP('Cherry Size Prediction'!B229,'Prediction Table'!$A$13:$H$20,4,FALSE)),
IF(Pick_Color=2,(VLOOKUP('Cherry Size Prediction'!B229,'Prediction Table'!$A$13:$H$20,3,FALSE)),
IF(Pick_Color=1,(VLOOKUP('Cherry Size Prediction'!B229,'Prediction Table'!$A$13:$H$20,2,FALSE)),
"OVER"))))))),"OVER"))</f>
        <v/>
      </c>
      <c r="G229" s="35" t="str">
        <f>IF(D229="","",
IF(F229="OVER",
(IF(D229&gt;=Calculations!$B$11,Calculations!$A$11,
IF(D229&gt;=Calculations!$B$12,Calculations!$A$12,
IF(D229&gt;=Calculations!$B$13,Calculations!$A$13,
IF(D229&gt;=Calculations!$B$14,Calculations!$A$14,
IF(D229&gt;=Calculations!$B$15,Calculations!$A$15,
IF(D229&gt;=Calculations!$B$16,Calculations!$A$16,
IF(D229&gt;=Calculations!$B$17,Calculations!$A$17,
IF(D229&gt;=Calculations!$B$18,Calculations!$A$18))))))))),
(IF(F229&gt;=Calculations!$B$11,Calculations!$A$11,
IF(F229&gt;=Calculations!$B$12,Calculations!$A$12,
IF(F229&gt;=Calculations!$B$13,Calculations!$A$13,
IF(F229&gt;=Calculations!$B$14,Calculations!$A$14,
IF(F229&gt;=Calculations!$B$15,Calculations!$A$15,
IF(F229&gt;=Calculations!$B$16,Calculations!$A$16,
IF(F229&gt;=Calculations!$B$17,Calculations!$A$17,
IF(F229&gt;=Calculations!$B$18,Calculations!$A$18,
IF(F229&gt;=Calculations!$B$19,Calculations!$A$19,"&lt;12"))))))))))))</f>
        <v/>
      </c>
    </row>
    <row r="230" spans="1:7" x14ac:dyDescent="0.3">
      <c r="A230" s="12">
        <v>226</v>
      </c>
      <c r="B230" s="25"/>
      <c r="C230" s="25"/>
      <c r="D230" s="25"/>
      <c r="E230" s="31" t="str">
        <f>IF(B230="","",
IFERROR(C230/
IF(Pick_Color=7,(VLOOKUP('Cherry Size Prediction'!B230,'Prediction Table'!$A$2:$H$9,8,FALSE)),
IF(Pick_Color=6,(VLOOKUP('Cherry Size Prediction'!B230,'Prediction Table'!$A$2:$H$9,7,FALSE)),
IF(Pick_Color=5,(VLOOKUP('Cherry Size Prediction'!B230,'Prediction Table'!$A$2:$H$9,6,FALSE)),
IF(Pick_Color=4,(VLOOKUP('Cherry Size Prediction'!B230,'Prediction Table'!$A$2:$H$9,5,FALSE)),
IF(Pick_Color=3,(VLOOKUP('Cherry Size Prediction'!B230,'Prediction Table'!$A$2:$H$9,4,FALSE)),
IF(Pick_Color=2,(VLOOKUP('Cherry Size Prediction'!B230,'Prediction Table'!$A$2:$H$9,3,FALSE)),
IF(Pick_Color=1,(VLOOKUP('Cherry Size Prediction'!B230,'Prediction Table'!$A$2:$H$9,2,FALSE)),
"OVER"))))))),"OVER"))</f>
        <v/>
      </c>
      <c r="F230" s="32" t="str">
        <f>IF(B230="","",
IFERROR(D230/
IF(Pick_Color=7,(VLOOKUP('Cherry Size Prediction'!B230,'Prediction Table'!$A$13:$H$20,8,FALSE)),
IF(Pick_Color=6,(VLOOKUP('Cherry Size Prediction'!B230,'Prediction Table'!$A$13:$H$20,7,FALSE)),
IF(Pick_Color=5,(VLOOKUP('Cherry Size Prediction'!B230,'Prediction Table'!$A$13:$H$20,6,FALSE)),
IF(Pick_Color=4,(VLOOKUP('Cherry Size Prediction'!B230,'Prediction Table'!$A$13:$H$20,5,FALSE)),
IF(Pick_Color=3,(VLOOKUP('Cherry Size Prediction'!B230,'Prediction Table'!$A$13:$H$20,4,FALSE)),
IF(Pick_Color=2,(VLOOKUP('Cherry Size Prediction'!B230,'Prediction Table'!$A$13:$H$20,3,FALSE)),
IF(Pick_Color=1,(VLOOKUP('Cherry Size Prediction'!B230,'Prediction Table'!$A$13:$H$20,2,FALSE)),
"OVER"))))))),"OVER"))</f>
        <v/>
      </c>
      <c r="G230" s="35" t="str">
        <f>IF(D230="","",
IF(F230="OVER",
(IF(D230&gt;=Calculations!$B$11,Calculations!$A$11,
IF(D230&gt;=Calculations!$B$12,Calculations!$A$12,
IF(D230&gt;=Calculations!$B$13,Calculations!$A$13,
IF(D230&gt;=Calculations!$B$14,Calculations!$A$14,
IF(D230&gt;=Calculations!$B$15,Calculations!$A$15,
IF(D230&gt;=Calculations!$B$16,Calculations!$A$16,
IF(D230&gt;=Calculations!$B$17,Calculations!$A$17,
IF(D230&gt;=Calculations!$B$18,Calculations!$A$18))))))))),
(IF(F230&gt;=Calculations!$B$11,Calculations!$A$11,
IF(F230&gt;=Calculations!$B$12,Calculations!$A$12,
IF(F230&gt;=Calculations!$B$13,Calculations!$A$13,
IF(F230&gt;=Calculations!$B$14,Calculations!$A$14,
IF(F230&gt;=Calculations!$B$15,Calculations!$A$15,
IF(F230&gt;=Calculations!$B$16,Calculations!$A$16,
IF(F230&gt;=Calculations!$B$17,Calculations!$A$17,
IF(F230&gt;=Calculations!$B$18,Calculations!$A$18,
IF(F230&gt;=Calculations!$B$19,Calculations!$A$19,"&lt;12"))))))))))))</f>
        <v/>
      </c>
    </row>
    <row r="231" spans="1:7" x14ac:dyDescent="0.3">
      <c r="A231" s="12">
        <v>227</v>
      </c>
      <c r="B231" s="25"/>
      <c r="C231" s="25"/>
      <c r="D231" s="25"/>
      <c r="E231" s="31" t="str">
        <f>IF(B231="","",
IFERROR(C231/
IF(Pick_Color=7,(VLOOKUP('Cherry Size Prediction'!B231,'Prediction Table'!$A$2:$H$9,8,FALSE)),
IF(Pick_Color=6,(VLOOKUP('Cherry Size Prediction'!B231,'Prediction Table'!$A$2:$H$9,7,FALSE)),
IF(Pick_Color=5,(VLOOKUP('Cherry Size Prediction'!B231,'Prediction Table'!$A$2:$H$9,6,FALSE)),
IF(Pick_Color=4,(VLOOKUP('Cherry Size Prediction'!B231,'Prediction Table'!$A$2:$H$9,5,FALSE)),
IF(Pick_Color=3,(VLOOKUP('Cherry Size Prediction'!B231,'Prediction Table'!$A$2:$H$9,4,FALSE)),
IF(Pick_Color=2,(VLOOKUP('Cherry Size Prediction'!B231,'Prediction Table'!$A$2:$H$9,3,FALSE)),
IF(Pick_Color=1,(VLOOKUP('Cherry Size Prediction'!B231,'Prediction Table'!$A$2:$H$9,2,FALSE)),
"OVER"))))))),"OVER"))</f>
        <v/>
      </c>
      <c r="F231" s="32" t="str">
        <f>IF(B231="","",
IFERROR(D231/
IF(Pick_Color=7,(VLOOKUP('Cherry Size Prediction'!B231,'Prediction Table'!$A$13:$H$20,8,FALSE)),
IF(Pick_Color=6,(VLOOKUP('Cherry Size Prediction'!B231,'Prediction Table'!$A$13:$H$20,7,FALSE)),
IF(Pick_Color=5,(VLOOKUP('Cherry Size Prediction'!B231,'Prediction Table'!$A$13:$H$20,6,FALSE)),
IF(Pick_Color=4,(VLOOKUP('Cherry Size Prediction'!B231,'Prediction Table'!$A$13:$H$20,5,FALSE)),
IF(Pick_Color=3,(VLOOKUP('Cherry Size Prediction'!B231,'Prediction Table'!$A$13:$H$20,4,FALSE)),
IF(Pick_Color=2,(VLOOKUP('Cherry Size Prediction'!B231,'Prediction Table'!$A$13:$H$20,3,FALSE)),
IF(Pick_Color=1,(VLOOKUP('Cherry Size Prediction'!B231,'Prediction Table'!$A$13:$H$20,2,FALSE)),
"OVER"))))))),"OVER"))</f>
        <v/>
      </c>
      <c r="G231" s="35" t="str">
        <f>IF(D231="","",
IF(F231="OVER",
(IF(D231&gt;=Calculations!$B$11,Calculations!$A$11,
IF(D231&gt;=Calculations!$B$12,Calculations!$A$12,
IF(D231&gt;=Calculations!$B$13,Calculations!$A$13,
IF(D231&gt;=Calculations!$B$14,Calculations!$A$14,
IF(D231&gt;=Calculations!$B$15,Calculations!$A$15,
IF(D231&gt;=Calculations!$B$16,Calculations!$A$16,
IF(D231&gt;=Calculations!$B$17,Calculations!$A$17,
IF(D231&gt;=Calculations!$B$18,Calculations!$A$18))))))))),
(IF(F231&gt;=Calculations!$B$11,Calculations!$A$11,
IF(F231&gt;=Calculations!$B$12,Calculations!$A$12,
IF(F231&gt;=Calculations!$B$13,Calculations!$A$13,
IF(F231&gt;=Calculations!$B$14,Calculations!$A$14,
IF(F231&gt;=Calculations!$B$15,Calculations!$A$15,
IF(F231&gt;=Calculations!$B$16,Calculations!$A$16,
IF(F231&gt;=Calculations!$B$17,Calculations!$A$17,
IF(F231&gt;=Calculations!$B$18,Calculations!$A$18,
IF(F231&gt;=Calculations!$B$19,Calculations!$A$19,"&lt;12"))))))))))))</f>
        <v/>
      </c>
    </row>
    <row r="232" spans="1:7" x14ac:dyDescent="0.3">
      <c r="A232" s="12">
        <v>228</v>
      </c>
      <c r="B232" s="25"/>
      <c r="C232" s="25"/>
      <c r="D232" s="25"/>
      <c r="E232" s="31" t="str">
        <f>IF(B232="","",
IFERROR(C232/
IF(Pick_Color=7,(VLOOKUP('Cherry Size Prediction'!B232,'Prediction Table'!$A$2:$H$9,8,FALSE)),
IF(Pick_Color=6,(VLOOKUP('Cherry Size Prediction'!B232,'Prediction Table'!$A$2:$H$9,7,FALSE)),
IF(Pick_Color=5,(VLOOKUP('Cherry Size Prediction'!B232,'Prediction Table'!$A$2:$H$9,6,FALSE)),
IF(Pick_Color=4,(VLOOKUP('Cherry Size Prediction'!B232,'Prediction Table'!$A$2:$H$9,5,FALSE)),
IF(Pick_Color=3,(VLOOKUP('Cherry Size Prediction'!B232,'Prediction Table'!$A$2:$H$9,4,FALSE)),
IF(Pick_Color=2,(VLOOKUP('Cherry Size Prediction'!B232,'Prediction Table'!$A$2:$H$9,3,FALSE)),
IF(Pick_Color=1,(VLOOKUP('Cherry Size Prediction'!B232,'Prediction Table'!$A$2:$H$9,2,FALSE)),
"OVER"))))))),"OVER"))</f>
        <v/>
      </c>
      <c r="F232" s="32" t="str">
        <f>IF(B232="","",
IFERROR(D232/
IF(Pick_Color=7,(VLOOKUP('Cherry Size Prediction'!B232,'Prediction Table'!$A$13:$H$20,8,FALSE)),
IF(Pick_Color=6,(VLOOKUP('Cherry Size Prediction'!B232,'Prediction Table'!$A$13:$H$20,7,FALSE)),
IF(Pick_Color=5,(VLOOKUP('Cherry Size Prediction'!B232,'Prediction Table'!$A$13:$H$20,6,FALSE)),
IF(Pick_Color=4,(VLOOKUP('Cherry Size Prediction'!B232,'Prediction Table'!$A$13:$H$20,5,FALSE)),
IF(Pick_Color=3,(VLOOKUP('Cherry Size Prediction'!B232,'Prediction Table'!$A$13:$H$20,4,FALSE)),
IF(Pick_Color=2,(VLOOKUP('Cherry Size Prediction'!B232,'Prediction Table'!$A$13:$H$20,3,FALSE)),
IF(Pick_Color=1,(VLOOKUP('Cherry Size Prediction'!B232,'Prediction Table'!$A$13:$H$20,2,FALSE)),
"OVER"))))))),"OVER"))</f>
        <v/>
      </c>
      <c r="G232" s="35" t="str">
        <f>IF(D232="","",
IF(F232="OVER",
(IF(D232&gt;=Calculations!$B$11,Calculations!$A$11,
IF(D232&gt;=Calculations!$B$12,Calculations!$A$12,
IF(D232&gt;=Calculations!$B$13,Calculations!$A$13,
IF(D232&gt;=Calculations!$B$14,Calculations!$A$14,
IF(D232&gt;=Calculations!$B$15,Calculations!$A$15,
IF(D232&gt;=Calculations!$B$16,Calculations!$A$16,
IF(D232&gt;=Calculations!$B$17,Calculations!$A$17,
IF(D232&gt;=Calculations!$B$18,Calculations!$A$18))))))))),
(IF(F232&gt;=Calculations!$B$11,Calculations!$A$11,
IF(F232&gt;=Calculations!$B$12,Calculations!$A$12,
IF(F232&gt;=Calculations!$B$13,Calculations!$A$13,
IF(F232&gt;=Calculations!$B$14,Calculations!$A$14,
IF(F232&gt;=Calculations!$B$15,Calculations!$A$15,
IF(F232&gt;=Calculations!$B$16,Calculations!$A$16,
IF(F232&gt;=Calculations!$B$17,Calculations!$A$17,
IF(F232&gt;=Calculations!$B$18,Calculations!$A$18,
IF(F232&gt;=Calculations!$B$19,Calculations!$A$19,"&lt;12"))))))))))))</f>
        <v/>
      </c>
    </row>
    <row r="233" spans="1:7" x14ac:dyDescent="0.3">
      <c r="A233" s="12">
        <v>229</v>
      </c>
      <c r="B233" s="25"/>
      <c r="C233" s="25"/>
      <c r="D233" s="25"/>
      <c r="E233" s="31" t="str">
        <f>IF(B233="","",
IFERROR(C233/
IF(Pick_Color=7,(VLOOKUP('Cherry Size Prediction'!B233,'Prediction Table'!$A$2:$H$9,8,FALSE)),
IF(Pick_Color=6,(VLOOKUP('Cherry Size Prediction'!B233,'Prediction Table'!$A$2:$H$9,7,FALSE)),
IF(Pick_Color=5,(VLOOKUP('Cherry Size Prediction'!B233,'Prediction Table'!$A$2:$H$9,6,FALSE)),
IF(Pick_Color=4,(VLOOKUP('Cherry Size Prediction'!B233,'Prediction Table'!$A$2:$H$9,5,FALSE)),
IF(Pick_Color=3,(VLOOKUP('Cherry Size Prediction'!B233,'Prediction Table'!$A$2:$H$9,4,FALSE)),
IF(Pick_Color=2,(VLOOKUP('Cherry Size Prediction'!B233,'Prediction Table'!$A$2:$H$9,3,FALSE)),
IF(Pick_Color=1,(VLOOKUP('Cherry Size Prediction'!B233,'Prediction Table'!$A$2:$H$9,2,FALSE)),
"OVER"))))))),"OVER"))</f>
        <v/>
      </c>
      <c r="F233" s="32" t="str">
        <f>IF(B233="","",
IFERROR(D233/
IF(Pick_Color=7,(VLOOKUP('Cherry Size Prediction'!B233,'Prediction Table'!$A$13:$H$20,8,FALSE)),
IF(Pick_Color=6,(VLOOKUP('Cherry Size Prediction'!B233,'Prediction Table'!$A$13:$H$20,7,FALSE)),
IF(Pick_Color=5,(VLOOKUP('Cherry Size Prediction'!B233,'Prediction Table'!$A$13:$H$20,6,FALSE)),
IF(Pick_Color=4,(VLOOKUP('Cherry Size Prediction'!B233,'Prediction Table'!$A$13:$H$20,5,FALSE)),
IF(Pick_Color=3,(VLOOKUP('Cherry Size Prediction'!B233,'Prediction Table'!$A$13:$H$20,4,FALSE)),
IF(Pick_Color=2,(VLOOKUP('Cherry Size Prediction'!B233,'Prediction Table'!$A$13:$H$20,3,FALSE)),
IF(Pick_Color=1,(VLOOKUP('Cherry Size Prediction'!B233,'Prediction Table'!$A$13:$H$20,2,FALSE)),
"OVER"))))))),"OVER"))</f>
        <v/>
      </c>
      <c r="G233" s="35" t="str">
        <f>IF(D233="","",
IF(F233="OVER",
(IF(D233&gt;=Calculations!$B$11,Calculations!$A$11,
IF(D233&gt;=Calculations!$B$12,Calculations!$A$12,
IF(D233&gt;=Calculations!$B$13,Calculations!$A$13,
IF(D233&gt;=Calculations!$B$14,Calculations!$A$14,
IF(D233&gt;=Calculations!$B$15,Calculations!$A$15,
IF(D233&gt;=Calculations!$B$16,Calculations!$A$16,
IF(D233&gt;=Calculations!$B$17,Calculations!$A$17,
IF(D233&gt;=Calculations!$B$18,Calculations!$A$18))))))))),
(IF(F233&gt;=Calculations!$B$11,Calculations!$A$11,
IF(F233&gt;=Calculations!$B$12,Calculations!$A$12,
IF(F233&gt;=Calculations!$B$13,Calculations!$A$13,
IF(F233&gt;=Calculations!$B$14,Calculations!$A$14,
IF(F233&gt;=Calculations!$B$15,Calculations!$A$15,
IF(F233&gt;=Calculations!$B$16,Calculations!$A$16,
IF(F233&gt;=Calculations!$B$17,Calculations!$A$17,
IF(F233&gt;=Calculations!$B$18,Calculations!$A$18,
IF(F233&gt;=Calculations!$B$19,Calculations!$A$19,"&lt;12"))))))))))))</f>
        <v/>
      </c>
    </row>
    <row r="234" spans="1:7" x14ac:dyDescent="0.3">
      <c r="A234" s="12">
        <v>230</v>
      </c>
      <c r="B234" s="25"/>
      <c r="C234" s="25"/>
      <c r="D234" s="25"/>
      <c r="E234" s="31" t="str">
        <f>IF(B234="","",
IFERROR(C234/
IF(Pick_Color=7,(VLOOKUP('Cherry Size Prediction'!B234,'Prediction Table'!$A$2:$H$9,8,FALSE)),
IF(Pick_Color=6,(VLOOKUP('Cherry Size Prediction'!B234,'Prediction Table'!$A$2:$H$9,7,FALSE)),
IF(Pick_Color=5,(VLOOKUP('Cherry Size Prediction'!B234,'Prediction Table'!$A$2:$H$9,6,FALSE)),
IF(Pick_Color=4,(VLOOKUP('Cherry Size Prediction'!B234,'Prediction Table'!$A$2:$H$9,5,FALSE)),
IF(Pick_Color=3,(VLOOKUP('Cherry Size Prediction'!B234,'Prediction Table'!$A$2:$H$9,4,FALSE)),
IF(Pick_Color=2,(VLOOKUP('Cherry Size Prediction'!B234,'Prediction Table'!$A$2:$H$9,3,FALSE)),
IF(Pick_Color=1,(VLOOKUP('Cherry Size Prediction'!B234,'Prediction Table'!$A$2:$H$9,2,FALSE)),
"OVER"))))))),"OVER"))</f>
        <v/>
      </c>
      <c r="F234" s="32" t="str">
        <f>IF(B234="","",
IFERROR(D234/
IF(Pick_Color=7,(VLOOKUP('Cherry Size Prediction'!B234,'Prediction Table'!$A$13:$H$20,8,FALSE)),
IF(Pick_Color=6,(VLOOKUP('Cherry Size Prediction'!B234,'Prediction Table'!$A$13:$H$20,7,FALSE)),
IF(Pick_Color=5,(VLOOKUP('Cherry Size Prediction'!B234,'Prediction Table'!$A$13:$H$20,6,FALSE)),
IF(Pick_Color=4,(VLOOKUP('Cherry Size Prediction'!B234,'Prediction Table'!$A$13:$H$20,5,FALSE)),
IF(Pick_Color=3,(VLOOKUP('Cherry Size Prediction'!B234,'Prediction Table'!$A$13:$H$20,4,FALSE)),
IF(Pick_Color=2,(VLOOKUP('Cherry Size Prediction'!B234,'Prediction Table'!$A$13:$H$20,3,FALSE)),
IF(Pick_Color=1,(VLOOKUP('Cherry Size Prediction'!B234,'Prediction Table'!$A$13:$H$20,2,FALSE)),
"OVER"))))))),"OVER"))</f>
        <v/>
      </c>
      <c r="G234" s="35" t="str">
        <f>IF(D234="","",
IF(F234="OVER",
(IF(D234&gt;=Calculations!$B$11,Calculations!$A$11,
IF(D234&gt;=Calculations!$B$12,Calculations!$A$12,
IF(D234&gt;=Calculations!$B$13,Calculations!$A$13,
IF(D234&gt;=Calculations!$B$14,Calculations!$A$14,
IF(D234&gt;=Calculations!$B$15,Calculations!$A$15,
IF(D234&gt;=Calculations!$B$16,Calculations!$A$16,
IF(D234&gt;=Calculations!$B$17,Calculations!$A$17,
IF(D234&gt;=Calculations!$B$18,Calculations!$A$18))))))))),
(IF(F234&gt;=Calculations!$B$11,Calculations!$A$11,
IF(F234&gt;=Calculations!$B$12,Calculations!$A$12,
IF(F234&gt;=Calculations!$B$13,Calculations!$A$13,
IF(F234&gt;=Calculations!$B$14,Calculations!$A$14,
IF(F234&gt;=Calculations!$B$15,Calculations!$A$15,
IF(F234&gt;=Calculations!$B$16,Calculations!$A$16,
IF(F234&gt;=Calculations!$B$17,Calculations!$A$17,
IF(F234&gt;=Calculations!$B$18,Calculations!$A$18,
IF(F234&gt;=Calculations!$B$19,Calculations!$A$19,"&lt;12"))))))))))))</f>
        <v/>
      </c>
    </row>
    <row r="235" spans="1:7" x14ac:dyDescent="0.3">
      <c r="A235" s="12">
        <v>231</v>
      </c>
      <c r="B235" s="25"/>
      <c r="C235" s="25"/>
      <c r="D235" s="25"/>
      <c r="E235" s="31" t="str">
        <f>IF(B235="","",
IFERROR(C235/
IF(Pick_Color=7,(VLOOKUP('Cherry Size Prediction'!B235,'Prediction Table'!$A$2:$H$9,8,FALSE)),
IF(Pick_Color=6,(VLOOKUP('Cherry Size Prediction'!B235,'Prediction Table'!$A$2:$H$9,7,FALSE)),
IF(Pick_Color=5,(VLOOKUP('Cherry Size Prediction'!B235,'Prediction Table'!$A$2:$H$9,6,FALSE)),
IF(Pick_Color=4,(VLOOKUP('Cherry Size Prediction'!B235,'Prediction Table'!$A$2:$H$9,5,FALSE)),
IF(Pick_Color=3,(VLOOKUP('Cherry Size Prediction'!B235,'Prediction Table'!$A$2:$H$9,4,FALSE)),
IF(Pick_Color=2,(VLOOKUP('Cherry Size Prediction'!B235,'Prediction Table'!$A$2:$H$9,3,FALSE)),
IF(Pick_Color=1,(VLOOKUP('Cherry Size Prediction'!B235,'Prediction Table'!$A$2:$H$9,2,FALSE)),
"OVER"))))))),"OVER"))</f>
        <v/>
      </c>
      <c r="F235" s="32" t="str">
        <f>IF(B235="","",
IFERROR(D235/
IF(Pick_Color=7,(VLOOKUP('Cherry Size Prediction'!B235,'Prediction Table'!$A$13:$H$20,8,FALSE)),
IF(Pick_Color=6,(VLOOKUP('Cherry Size Prediction'!B235,'Prediction Table'!$A$13:$H$20,7,FALSE)),
IF(Pick_Color=5,(VLOOKUP('Cherry Size Prediction'!B235,'Prediction Table'!$A$13:$H$20,6,FALSE)),
IF(Pick_Color=4,(VLOOKUP('Cherry Size Prediction'!B235,'Prediction Table'!$A$13:$H$20,5,FALSE)),
IF(Pick_Color=3,(VLOOKUP('Cherry Size Prediction'!B235,'Prediction Table'!$A$13:$H$20,4,FALSE)),
IF(Pick_Color=2,(VLOOKUP('Cherry Size Prediction'!B235,'Prediction Table'!$A$13:$H$20,3,FALSE)),
IF(Pick_Color=1,(VLOOKUP('Cherry Size Prediction'!B235,'Prediction Table'!$A$13:$H$20,2,FALSE)),
"OVER"))))))),"OVER"))</f>
        <v/>
      </c>
      <c r="G235" s="35" t="str">
        <f>IF(D235="","",
IF(F235="OVER",
(IF(D235&gt;=Calculations!$B$11,Calculations!$A$11,
IF(D235&gt;=Calculations!$B$12,Calculations!$A$12,
IF(D235&gt;=Calculations!$B$13,Calculations!$A$13,
IF(D235&gt;=Calculations!$B$14,Calculations!$A$14,
IF(D235&gt;=Calculations!$B$15,Calculations!$A$15,
IF(D235&gt;=Calculations!$B$16,Calculations!$A$16,
IF(D235&gt;=Calculations!$B$17,Calculations!$A$17,
IF(D235&gt;=Calculations!$B$18,Calculations!$A$18))))))))),
(IF(F235&gt;=Calculations!$B$11,Calculations!$A$11,
IF(F235&gt;=Calculations!$B$12,Calculations!$A$12,
IF(F235&gt;=Calculations!$B$13,Calculations!$A$13,
IF(F235&gt;=Calculations!$B$14,Calculations!$A$14,
IF(F235&gt;=Calculations!$B$15,Calculations!$A$15,
IF(F235&gt;=Calculations!$B$16,Calculations!$A$16,
IF(F235&gt;=Calculations!$B$17,Calculations!$A$17,
IF(F235&gt;=Calculations!$B$18,Calculations!$A$18,
IF(F235&gt;=Calculations!$B$19,Calculations!$A$19,"&lt;12"))))))))))))</f>
        <v/>
      </c>
    </row>
    <row r="236" spans="1:7" x14ac:dyDescent="0.3">
      <c r="A236" s="12">
        <v>232</v>
      </c>
      <c r="B236" s="25"/>
      <c r="C236" s="25"/>
      <c r="D236" s="25"/>
      <c r="E236" s="31" t="str">
        <f>IF(B236="","",
IFERROR(C236/
IF(Pick_Color=7,(VLOOKUP('Cherry Size Prediction'!B236,'Prediction Table'!$A$2:$H$9,8,FALSE)),
IF(Pick_Color=6,(VLOOKUP('Cherry Size Prediction'!B236,'Prediction Table'!$A$2:$H$9,7,FALSE)),
IF(Pick_Color=5,(VLOOKUP('Cherry Size Prediction'!B236,'Prediction Table'!$A$2:$H$9,6,FALSE)),
IF(Pick_Color=4,(VLOOKUP('Cherry Size Prediction'!B236,'Prediction Table'!$A$2:$H$9,5,FALSE)),
IF(Pick_Color=3,(VLOOKUP('Cherry Size Prediction'!B236,'Prediction Table'!$A$2:$H$9,4,FALSE)),
IF(Pick_Color=2,(VLOOKUP('Cherry Size Prediction'!B236,'Prediction Table'!$A$2:$H$9,3,FALSE)),
IF(Pick_Color=1,(VLOOKUP('Cherry Size Prediction'!B236,'Prediction Table'!$A$2:$H$9,2,FALSE)),
"OVER"))))))),"OVER"))</f>
        <v/>
      </c>
      <c r="F236" s="32" t="str">
        <f>IF(B236="","",
IFERROR(D236/
IF(Pick_Color=7,(VLOOKUP('Cherry Size Prediction'!B236,'Prediction Table'!$A$13:$H$20,8,FALSE)),
IF(Pick_Color=6,(VLOOKUP('Cherry Size Prediction'!B236,'Prediction Table'!$A$13:$H$20,7,FALSE)),
IF(Pick_Color=5,(VLOOKUP('Cherry Size Prediction'!B236,'Prediction Table'!$A$13:$H$20,6,FALSE)),
IF(Pick_Color=4,(VLOOKUP('Cherry Size Prediction'!B236,'Prediction Table'!$A$13:$H$20,5,FALSE)),
IF(Pick_Color=3,(VLOOKUP('Cherry Size Prediction'!B236,'Prediction Table'!$A$13:$H$20,4,FALSE)),
IF(Pick_Color=2,(VLOOKUP('Cherry Size Prediction'!B236,'Prediction Table'!$A$13:$H$20,3,FALSE)),
IF(Pick_Color=1,(VLOOKUP('Cherry Size Prediction'!B236,'Prediction Table'!$A$13:$H$20,2,FALSE)),
"OVER"))))))),"OVER"))</f>
        <v/>
      </c>
      <c r="G236" s="35" t="str">
        <f>IF(D236="","",
IF(F236="OVER",
(IF(D236&gt;=Calculations!$B$11,Calculations!$A$11,
IF(D236&gt;=Calculations!$B$12,Calculations!$A$12,
IF(D236&gt;=Calculations!$B$13,Calculations!$A$13,
IF(D236&gt;=Calculations!$B$14,Calculations!$A$14,
IF(D236&gt;=Calculations!$B$15,Calculations!$A$15,
IF(D236&gt;=Calculations!$B$16,Calculations!$A$16,
IF(D236&gt;=Calculations!$B$17,Calculations!$A$17,
IF(D236&gt;=Calculations!$B$18,Calculations!$A$18))))))))),
(IF(F236&gt;=Calculations!$B$11,Calculations!$A$11,
IF(F236&gt;=Calculations!$B$12,Calculations!$A$12,
IF(F236&gt;=Calculations!$B$13,Calculations!$A$13,
IF(F236&gt;=Calculations!$B$14,Calculations!$A$14,
IF(F236&gt;=Calculations!$B$15,Calculations!$A$15,
IF(F236&gt;=Calculations!$B$16,Calculations!$A$16,
IF(F236&gt;=Calculations!$B$17,Calculations!$A$17,
IF(F236&gt;=Calculations!$B$18,Calculations!$A$18,
IF(F236&gt;=Calculations!$B$19,Calculations!$A$19,"&lt;12"))))))))))))</f>
        <v/>
      </c>
    </row>
    <row r="237" spans="1:7" x14ac:dyDescent="0.3">
      <c r="A237" s="12">
        <v>233</v>
      </c>
      <c r="B237" s="25"/>
      <c r="C237" s="25"/>
      <c r="D237" s="25"/>
      <c r="E237" s="31" t="str">
        <f>IF(B237="","",
IFERROR(C237/
IF(Pick_Color=7,(VLOOKUP('Cherry Size Prediction'!B237,'Prediction Table'!$A$2:$H$9,8,FALSE)),
IF(Pick_Color=6,(VLOOKUP('Cherry Size Prediction'!B237,'Prediction Table'!$A$2:$H$9,7,FALSE)),
IF(Pick_Color=5,(VLOOKUP('Cherry Size Prediction'!B237,'Prediction Table'!$A$2:$H$9,6,FALSE)),
IF(Pick_Color=4,(VLOOKUP('Cherry Size Prediction'!B237,'Prediction Table'!$A$2:$H$9,5,FALSE)),
IF(Pick_Color=3,(VLOOKUP('Cherry Size Prediction'!B237,'Prediction Table'!$A$2:$H$9,4,FALSE)),
IF(Pick_Color=2,(VLOOKUP('Cherry Size Prediction'!B237,'Prediction Table'!$A$2:$H$9,3,FALSE)),
IF(Pick_Color=1,(VLOOKUP('Cherry Size Prediction'!B237,'Prediction Table'!$A$2:$H$9,2,FALSE)),
"OVER"))))))),"OVER"))</f>
        <v/>
      </c>
      <c r="F237" s="32" t="str">
        <f>IF(B237="","",
IFERROR(D237/
IF(Pick_Color=7,(VLOOKUP('Cherry Size Prediction'!B237,'Prediction Table'!$A$13:$H$20,8,FALSE)),
IF(Pick_Color=6,(VLOOKUP('Cherry Size Prediction'!B237,'Prediction Table'!$A$13:$H$20,7,FALSE)),
IF(Pick_Color=5,(VLOOKUP('Cherry Size Prediction'!B237,'Prediction Table'!$A$13:$H$20,6,FALSE)),
IF(Pick_Color=4,(VLOOKUP('Cherry Size Prediction'!B237,'Prediction Table'!$A$13:$H$20,5,FALSE)),
IF(Pick_Color=3,(VLOOKUP('Cherry Size Prediction'!B237,'Prediction Table'!$A$13:$H$20,4,FALSE)),
IF(Pick_Color=2,(VLOOKUP('Cherry Size Prediction'!B237,'Prediction Table'!$A$13:$H$20,3,FALSE)),
IF(Pick_Color=1,(VLOOKUP('Cherry Size Prediction'!B237,'Prediction Table'!$A$13:$H$20,2,FALSE)),
"OVER"))))))),"OVER"))</f>
        <v/>
      </c>
      <c r="G237" s="35" t="str">
        <f>IF(D237="","",
IF(F237="OVER",
(IF(D237&gt;=Calculations!$B$11,Calculations!$A$11,
IF(D237&gt;=Calculations!$B$12,Calculations!$A$12,
IF(D237&gt;=Calculations!$B$13,Calculations!$A$13,
IF(D237&gt;=Calculations!$B$14,Calculations!$A$14,
IF(D237&gt;=Calculations!$B$15,Calculations!$A$15,
IF(D237&gt;=Calculations!$B$16,Calculations!$A$16,
IF(D237&gt;=Calculations!$B$17,Calculations!$A$17,
IF(D237&gt;=Calculations!$B$18,Calculations!$A$18))))))))),
(IF(F237&gt;=Calculations!$B$11,Calculations!$A$11,
IF(F237&gt;=Calculations!$B$12,Calculations!$A$12,
IF(F237&gt;=Calculations!$B$13,Calculations!$A$13,
IF(F237&gt;=Calculations!$B$14,Calculations!$A$14,
IF(F237&gt;=Calculations!$B$15,Calculations!$A$15,
IF(F237&gt;=Calculations!$B$16,Calculations!$A$16,
IF(F237&gt;=Calculations!$B$17,Calculations!$A$17,
IF(F237&gt;=Calculations!$B$18,Calculations!$A$18,
IF(F237&gt;=Calculations!$B$19,Calculations!$A$19,"&lt;12"))))))))))))</f>
        <v/>
      </c>
    </row>
    <row r="238" spans="1:7" x14ac:dyDescent="0.3">
      <c r="A238" s="12">
        <v>234</v>
      </c>
      <c r="B238" s="25"/>
      <c r="C238" s="25"/>
      <c r="D238" s="25"/>
      <c r="E238" s="31" t="str">
        <f>IF(B238="","",
IFERROR(C238/
IF(Pick_Color=7,(VLOOKUP('Cherry Size Prediction'!B238,'Prediction Table'!$A$2:$H$9,8,FALSE)),
IF(Pick_Color=6,(VLOOKUP('Cherry Size Prediction'!B238,'Prediction Table'!$A$2:$H$9,7,FALSE)),
IF(Pick_Color=5,(VLOOKUP('Cherry Size Prediction'!B238,'Prediction Table'!$A$2:$H$9,6,FALSE)),
IF(Pick_Color=4,(VLOOKUP('Cherry Size Prediction'!B238,'Prediction Table'!$A$2:$H$9,5,FALSE)),
IF(Pick_Color=3,(VLOOKUP('Cherry Size Prediction'!B238,'Prediction Table'!$A$2:$H$9,4,FALSE)),
IF(Pick_Color=2,(VLOOKUP('Cherry Size Prediction'!B238,'Prediction Table'!$A$2:$H$9,3,FALSE)),
IF(Pick_Color=1,(VLOOKUP('Cherry Size Prediction'!B238,'Prediction Table'!$A$2:$H$9,2,FALSE)),
"OVER"))))))),"OVER"))</f>
        <v/>
      </c>
      <c r="F238" s="32" t="str">
        <f>IF(B238="","",
IFERROR(D238/
IF(Pick_Color=7,(VLOOKUP('Cherry Size Prediction'!B238,'Prediction Table'!$A$13:$H$20,8,FALSE)),
IF(Pick_Color=6,(VLOOKUP('Cherry Size Prediction'!B238,'Prediction Table'!$A$13:$H$20,7,FALSE)),
IF(Pick_Color=5,(VLOOKUP('Cherry Size Prediction'!B238,'Prediction Table'!$A$13:$H$20,6,FALSE)),
IF(Pick_Color=4,(VLOOKUP('Cherry Size Prediction'!B238,'Prediction Table'!$A$13:$H$20,5,FALSE)),
IF(Pick_Color=3,(VLOOKUP('Cherry Size Prediction'!B238,'Prediction Table'!$A$13:$H$20,4,FALSE)),
IF(Pick_Color=2,(VLOOKUP('Cherry Size Prediction'!B238,'Prediction Table'!$A$13:$H$20,3,FALSE)),
IF(Pick_Color=1,(VLOOKUP('Cherry Size Prediction'!B238,'Prediction Table'!$A$13:$H$20,2,FALSE)),
"OVER"))))))),"OVER"))</f>
        <v/>
      </c>
      <c r="G238" s="35" t="str">
        <f>IF(D238="","",
IF(F238="OVER",
(IF(D238&gt;=Calculations!$B$11,Calculations!$A$11,
IF(D238&gt;=Calculations!$B$12,Calculations!$A$12,
IF(D238&gt;=Calculations!$B$13,Calculations!$A$13,
IF(D238&gt;=Calculations!$B$14,Calculations!$A$14,
IF(D238&gt;=Calculations!$B$15,Calculations!$A$15,
IF(D238&gt;=Calculations!$B$16,Calculations!$A$16,
IF(D238&gt;=Calculations!$B$17,Calculations!$A$17,
IF(D238&gt;=Calculations!$B$18,Calculations!$A$18))))))))),
(IF(F238&gt;=Calculations!$B$11,Calculations!$A$11,
IF(F238&gt;=Calculations!$B$12,Calculations!$A$12,
IF(F238&gt;=Calculations!$B$13,Calculations!$A$13,
IF(F238&gt;=Calculations!$B$14,Calculations!$A$14,
IF(F238&gt;=Calculations!$B$15,Calculations!$A$15,
IF(F238&gt;=Calculations!$B$16,Calculations!$A$16,
IF(F238&gt;=Calculations!$B$17,Calculations!$A$17,
IF(F238&gt;=Calculations!$B$18,Calculations!$A$18,
IF(F238&gt;=Calculations!$B$19,Calculations!$A$19,"&lt;12"))))))))))))</f>
        <v/>
      </c>
    </row>
    <row r="239" spans="1:7" x14ac:dyDescent="0.3">
      <c r="A239" s="12">
        <v>235</v>
      </c>
      <c r="B239" s="25"/>
      <c r="C239" s="25"/>
      <c r="D239" s="25"/>
      <c r="E239" s="31" t="str">
        <f>IF(B239="","",
IFERROR(C239/
IF(Pick_Color=7,(VLOOKUP('Cherry Size Prediction'!B239,'Prediction Table'!$A$2:$H$9,8,FALSE)),
IF(Pick_Color=6,(VLOOKUP('Cherry Size Prediction'!B239,'Prediction Table'!$A$2:$H$9,7,FALSE)),
IF(Pick_Color=5,(VLOOKUP('Cherry Size Prediction'!B239,'Prediction Table'!$A$2:$H$9,6,FALSE)),
IF(Pick_Color=4,(VLOOKUP('Cherry Size Prediction'!B239,'Prediction Table'!$A$2:$H$9,5,FALSE)),
IF(Pick_Color=3,(VLOOKUP('Cherry Size Prediction'!B239,'Prediction Table'!$A$2:$H$9,4,FALSE)),
IF(Pick_Color=2,(VLOOKUP('Cherry Size Prediction'!B239,'Prediction Table'!$A$2:$H$9,3,FALSE)),
IF(Pick_Color=1,(VLOOKUP('Cherry Size Prediction'!B239,'Prediction Table'!$A$2:$H$9,2,FALSE)),
"OVER"))))))),"OVER"))</f>
        <v/>
      </c>
      <c r="F239" s="32" t="str">
        <f>IF(B239="","",
IFERROR(D239/
IF(Pick_Color=7,(VLOOKUP('Cherry Size Prediction'!B239,'Prediction Table'!$A$13:$H$20,8,FALSE)),
IF(Pick_Color=6,(VLOOKUP('Cherry Size Prediction'!B239,'Prediction Table'!$A$13:$H$20,7,FALSE)),
IF(Pick_Color=5,(VLOOKUP('Cherry Size Prediction'!B239,'Prediction Table'!$A$13:$H$20,6,FALSE)),
IF(Pick_Color=4,(VLOOKUP('Cherry Size Prediction'!B239,'Prediction Table'!$A$13:$H$20,5,FALSE)),
IF(Pick_Color=3,(VLOOKUP('Cherry Size Prediction'!B239,'Prediction Table'!$A$13:$H$20,4,FALSE)),
IF(Pick_Color=2,(VLOOKUP('Cherry Size Prediction'!B239,'Prediction Table'!$A$13:$H$20,3,FALSE)),
IF(Pick_Color=1,(VLOOKUP('Cherry Size Prediction'!B239,'Prediction Table'!$A$13:$H$20,2,FALSE)),
"OVER"))))))),"OVER"))</f>
        <v/>
      </c>
      <c r="G239" s="35" t="str">
        <f>IF(D239="","",
IF(F239="OVER",
(IF(D239&gt;=Calculations!$B$11,Calculations!$A$11,
IF(D239&gt;=Calculations!$B$12,Calculations!$A$12,
IF(D239&gt;=Calculations!$B$13,Calculations!$A$13,
IF(D239&gt;=Calculations!$B$14,Calculations!$A$14,
IF(D239&gt;=Calculations!$B$15,Calculations!$A$15,
IF(D239&gt;=Calculations!$B$16,Calculations!$A$16,
IF(D239&gt;=Calculations!$B$17,Calculations!$A$17,
IF(D239&gt;=Calculations!$B$18,Calculations!$A$18))))))))),
(IF(F239&gt;=Calculations!$B$11,Calculations!$A$11,
IF(F239&gt;=Calculations!$B$12,Calculations!$A$12,
IF(F239&gt;=Calculations!$B$13,Calculations!$A$13,
IF(F239&gt;=Calculations!$B$14,Calculations!$A$14,
IF(F239&gt;=Calculations!$B$15,Calculations!$A$15,
IF(F239&gt;=Calculations!$B$16,Calculations!$A$16,
IF(F239&gt;=Calculations!$B$17,Calculations!$A$17,
IF(F239&gt;=Calculations!$B$18,Calculations!$A$18,
IF(F239&gt;=Calculations!$B$19,Calculations!$A$19,"&lt;12"))))))))))))</f>
        <v/>
      </c>
    </row>
    <row r="240" spans="1:7" x14ac:dyDescent="0.3">
      <c r="A240" s="12">
        <v>236</v>
      </c>
      <c r="B240" s="25"/>
      <c r="C240" s="25"/>
      <c r="D240" s="25"/>
      <c r="E240" s="31" t="str">
        <f>IF(B240="","",
IFERROR(C240/
IF(Pick_Color=7,(VLOOKUP('Cherry Size Prediction'!B240,'Prediction Table'!$A$2:$H$9,8,FALSE)),
IF(Pick_Color=6,(VLOOKUP('Cherry Size Prediction'!B240,'Prediction Table'!$A$2:$H$9,7,FALSE)),
IF(Pick_Color=5,(VLOOKUP('Cherry Size Prediction'!B240,'Prediction Table'!$A$2:$H$9,6,FALSE)),
IF(Pick_Color=4,(VLOOKUP('Cherry Size Prediction'!B240,'Prediction Table'!$A$2:$H$9,5,FALSE)),
IF(Pick_Color=3,(VLOOKUP('Cherry Size Prediction'!B240,'Prediction Table'!$A$2:$H$9,4,FALSE)),
IF(Pick_Color=2,(VLOOKUP('Cherry Size Prediction'!B240,'Prediction Table'!$A$2:$H$9,3,FALSE)),
IF(Pick_Color=1,(VLOOKUP('Cherry Size Prediction'!B240,'Prediction Table'!$A$2:$H$9,2,FALSE)),
"OVER"))))))),"OVER"))</f>
        <v/>
      </c>
      <c r="F240" s="32" t="str">
        <f>IF(B240="","",
IFERROR(D240/
IF(Pick_Color=7,(VLOOKUP('Cherry Size Prediction'!B240,'Prediction Table'!$A$13:$H$20,8,FALSE)),
IF(Pick_Color=6,(VLOOKUP('Cherry Size Prediction'!B240,'Prediction Table'!$A$13:$H$20,7,FALSE)),
IF(Pick_Color=5,(VLOOKUP('Cherry Size Prediction'!B240,'Prediction Table'!$A$13:$H$20,6,FALSE)),
IF(Pick_Color=4,(VLOOKUP('Cherry Size Prediction'!B240,'Prediction Table'!$A$13:$H$20,5,FALSE)),
IF(Pick_Color=3,(VLOOKUP('Cherry Size Prediction'!B240,'Prediction Table'!$A$13:$H$20,4,FALSE)),
IF(Pick_Color=2,(VLOOKUP('Cherry Size Prediction'!B240,'Prediction Table'!$A$13:$H$20,3,FALSE)),
IF(Pick_Color=1,(VLOOKUP('Cherry Size Prediction'!B240,'Prediction Table'!$A$13:$H$20,2,FALSE)),
"OVER"))))))),"OVER"))</f>
        <v/>
      </c>
      <c r="G240" s="35" t="str">
        <f>IF(D240="","",
IF(F240="OVER",
(IF(D240&gt;=Calculations!$B$11,Calculations!$A$11,
IF(D240&gt;=Calculations!$B$12,Calculations!$A$12,
IF(D240&gt;=Calculations!$B$13,Calculations!$A$13,
IF(D240&gt;=Calculations!$B$14,Calculations!$A$14,
IF(D240&gt;=Calculations!$B$15,Calculations!$A$15,
IF(D240&gt;=Calculations!$B$16,Calculations!$A$16,
IF(D240&gt;=Calculations!$B$17,Calculations!$A$17,
IF(D240&gt;=Calculations!$B$18,Calculations!$A$18))))))))),
(IF(F240&gt;=Calculations!$B$11,Calculations!$A$11,
IF(F240&gt;=Calculations!$B$12,Calculations!$A$12,
IF(F240&gt;=Calculations!$B$13,Calculations!$A$13,
IF(F240&gt;=Calculations!$B$14,Calculations!$A$14,
IF(F240&gt;=Calculations!$B$15,Calculations!$A$15,
IF(F240&gt;=Calculations!$B$16,Calculations!$A$16,
IF(F240&gt;=Calculations!$B$17,Calculations!$A$17,
IF(F240&gt;=Calculations!$B$18,Calculations!$A$18,
IF(F240&gt;=Calculations!$B$19,Calculations!$A$19,"&lt;12"))))))))))))</f>
        <v/>
      </c>
    </row>
    <row r="241" spans="1:7" x14ac:dyDescent="0.3">
      <c r="A241" s="12">
        <v>237</v>
      </c>
      <c r="B241" s="25"/>
      <c r="C241" s="25"/>
      <c r="D241" s="25"/>
      <c r="E241" s="31" t="str">
        <f>IF(B241="","",
IFERROR(C241/
IF(Pick_Color=7,(VLOOKUP('Cherry Size Prediction'!B241,'Prediction Table'!$A$2:$H$9,8,FALSE)),
IF(Pick_Color=6,(VLOOKUP('Cherry Size Prediction'!B241,'Prediction Table'!$A$2:$H$9,7,FALSE)),
IF(Pick_Color=5,(VLOOKUP('Cherry Size Prediction'!B241,'Prediction Table'!$A$2:$H$9,6,FALSE)),
IF(Pick_Color=4,(VLOOKUP('Cherry Size Prediction'!B241,'Prediction Table'!$A$2:$H$9,5,FALSE)),
IF(Pick_Color=3,(VLOOKUP('Cherry Size Prediction'!B241,'Prediction Table'!$A$2:$H$9,4,FALSE)),
IF(Pick_Color=2,(VLOOKUP('Cherry Size Prediction'!B241,'Prediction Table'!$A$2:$H$9,3,FALSE)),
IF(Pick_Color=1,(VLOOKUP('Cherry Size Prediction'!B241,'Prediction Table'!$A$2:$H$9,2,FALSE)),
"OVER"))))))),"OVER"))</f>
        <v/>
      </c>
      <c r="F241" s="32" t="str">
        <f>IF(B241="","",
IFERROR(D241/
IF(Pick_Color=7,(VLOOKUP('Cherry Size Prediction'!B241,'Prediction Table'!$A$13:$H$20,8,FALSE)),
IF(Pick_Color=6,(VLOOKUP('Cherry Size Prediction'!B241,'Prediction Table'!$A$13:$H$20,7,FALSE)),
IF(Pick_Color=5,(VLOOKUP('Cherry Size Prediction'!B241,'Prediction Table'!$A$13:$H$20,6,FALSE)),
IF(Pick_Color=4,(VLOOKUP('Cherry Size Prediction'!B241,'Prediction Table'!$A$13:$H$20,5,FALSE)),
IF(Pick_Color=3,(VLOOKUP('Cherry Size Prediction'!B241,'Prediction Table'!$A$13:$H$20,4,FALSE)),
IF(Pick_Color=2,(VLOOKUP('Cherry Size Prediction'!B241,'Prediction Table'!$A$13:$H$20,3,FALSE)),
IF(Pick_Color=1,(VLOOKUP('Cherry Size Prediction'!B241,'Prediction Table'!$A$13:$H$20,2,FALSE)),
"OVER"))))))),"OVER"))</f>
        <v/>
      </c>
      <c r="G241" s="35" t="str">
        <f>IF(D241="","",
IF(F241="OVER",
(IF(D241&gt;=Calculations!$B$11,Calculations!$A$11,
IF(D241&gt;=Calculations!$B$12,Calculations!$A$12,
IF(D241&gt;=Calculations!$B$13,Calculations!$A$13,
IF(D241&gt;=Calculations!$B$14,Calculations!$A$14,
IF(D241&gt;=Calculations!$B$15,Calculations!$A$15,
IF(D241&gt;=Calculations!$B$16,Calculations!$A$16,
IF(D241&gt;=Calculations!$B$17,Calculations!$A$17,
IF(D241&gt;=Calculations!$B$18,Calculations!$A$18))))))))),
(IF(F241&gt;=Calculations!$B$11,Calculations!$A$11,
IF(F241&gt;=Calculations!$B$12,Calculations!$A$12,
IF(F241&gt;=Calculations!$B$13,Calculations!$A$13,
IF(F241&gt;=Calculations!$B$14,Calculations!$A$14,
IF(F241&gt;=Calculations!$B$15,Calculations!$A$15,
IF(F241&gt;=Calculations!$B$16,Calculations!$A$16,
IF(F241&gt;=Calculations!$B$17,Calculations!$A$17,
IF(F241&gt;=Calculations!$B$18,Calculations!$A$18,
IF(F241&gt;=Calculations!$B$19,Calculations!$A$19,"&lt;12"))))))))))))</f>
        <v/>
      </c>
    </row>
    <row r="242" spans="1:7" x14ac:dyDescent="0.3">
      <c r="A242" s="12">
        <v>238</v>
      </c>
      <c r="B242" s="25"/>
      <c r="C242" s="25"/>
      <c r="D242" s="25"/>
      <c r="E242" s="31" t="str">
        <f>IF(B242="","",
IFERROR(C242/
IF(Pick_Color=7,(VLOOKUP('Cherry Size Prediction'!B242,'Prediction Table'!$A$2:$H$9,8,FALSE)),
IF(Pick_Color=6,(VLOOKUP('Cherry Size Prediction'!B242,'Prediction Table'!$A$2:$H$9,7,FALSE)),
IF(Pick_Color=5,(VLOOKUP('Cherry Size Prediction'!B242,'Prediction Table'!$A$2:$H$9,6,FALSE)),
IF(Pick_Color=4,(VLOOKUP('Cherry Size Prediction'!B242,'Prediction Table'!$A$2:$H$9,5,FALSE)),
IF(Pick_Color=3,(VLOOKUP('Cherry Size Prediction'!B242,'Prediction Table'!$A$2:$H$9,4,FALSE)),
IF(Pick_Color=2,(VLOOKUP('Cherry Size Prediction'!B242,'Prediction Table'!$A$2:$H$9,3,FALSE)),
IF(Pick_Color=1,(VLOOKUP('Cherry Size Prediction'!B242,'Prediction Table'!$A$2:$H$9,2,FALSE)),
"OVER"))))))),"OVER"))</f>
        <v/>
      </c>
      <c r="F242" s="32" t="str">
        <f>IF(B242="","",
IFERROR(D242/
IF(Pick_Color=7,(VLOOKUP('Cherry Size Prediction'!B242,'Prediction Table'!$A$13:$H$20,8,FALSE)),
IF(Pick_Color=6,(VLOOKUP('Cherry Size Prediction'!B242,'Prediction Table'!$A$13:$H$20,7,FALSE)),
IF(Pick_Color=5,(VLOOKUP('Cherry Size Prediction'!B242,'Prediction Table'!$A$13:$H$20,6,FALSE)),
IF(Pick_Color=4,(VLOOKUP('Cherry Size Prediction'!B242,'Prediction Table'!$A$13:$H$20,5,FALSE)),
IF(Pick_Color=3,(VLOOKUP('Cherry Size Prediction'!B242,'Prediction Table'!$A$13:$H$20,4,FALSE)),
IF(Pick_Color=2,(VLOOKUP('Cherry Size Prediction'!B242,'Prediction Table'!$A$13:$H$20,3,FALSE)),
IF(Pick_Color=1,(VLOOKUP('Cherry Size Prediction'!B242,'Prediction Table'!$A$13:$H$20,2,FALSE)),
"OVER"))))))),"OVER"))</f>
        <v/>
      </c>
      <c r="G242" s="35" t="str">
        <f>IF(D242="","",
IF(F242="OVER",
(IF(D242&gt;=Calculations!$B$11,Calculations!$A$11,
IF(D242&gt;=Calculations!$B$12,Calculations!$A$12,
IF(D242&gt;=Calculations!$B$13,Calculations!$A$13,
IF(D242&gt;=Calculations!$B$14,Calculations!$A$14,
IF(D242&gt;=Calculations!$B$15,Calculations!$A$15,
IF(D242&gt;=Calculations!$B$16,Calculations!$A$16,
IF(D242&gt;=Calculations!$B$17,Calculations!$A$17,
IF(D242&gt;=Calculations!$B$18,Calculations!$A$18))))))))),
(IF(F242&gt;=Calculations!$B$11,Calculations!$A$11,
IF(F242&gt;=Calculations!$B$12,Calculations!$A$12,
IF(F242&gt;=Calculations!$B$13,Calculations!$A$13,
IF(F242&gt;=Calculations!$B$14,Calculations!$A$14,
IF(F242&gt;=Calculations!$B$15,Calculations!$A$15,
IF(F242&gt;=Calculations!$B$16,Calculations!$A$16,
IF(F242&gt;=Calculations!$B$17,Calculations!$A$17,
IF(F242&gt;=Calculations!$B$18,Calculations!$A$18,
IF(F242&gt;=Calculations!$B$19,Calculations!$A$19,"&lt;12"))))))))))))</f>
        <v/>
      </c>
    </row>
    <row r="243" spans="1:7" x14ac:dyDescent="0.3">
      <c r="A243" s="12">
        <v>239</v>
      </c>
      <c r="B243" s="25"/>
      <c r="C243" s="25"/>
      <c r="D243" s="25"/>
      <c r="E243" s="31" t="str">
        <f>IF(B243="","",
IFERROR(C243/
IF(Pick_Color=7,(VLOOKUP('Cherry Size Prediction'!B243,'Prediction Table'!$A$2:$H$9,8,FALSE)),
IF(Pick_Color=6,(VLOOKUP('Cherry Size Prediction'!B243,'Prediction Table'!$A$2:$H$9,7,FALSE)),
IF(Pick_Color=5,(VLOOKUP('Cherry Size Prediction'!B243,'Prediction Table'!$A$2:$H$9,6,FALSE)),
IF(Pick_Color=4,(VLOOKUP('Cherry Size Prediction'!B243,'Prediction Table'!$A$2:$H$9,5,FALSE)),
IF(Pick_Color=3,(VLOOKUP('Cherry Size Prediction'!B243,'Prediction Table'!$A$2:$H$9,4,FALSE)),
IF(Pick_Color=2,(VLOOKUP('Cherry Size Prediction'!B243,'Prediction Table'!$A$2:$H$9,3,FALSE)),
IF(Pick_Color=1,(VLOOKUP('Cherry Size Prediction'!B243,'Prediction Table'!$A$2:$H$9,2,FALSE)),
"OVER"))))))),"OVER"))</f>
        <v/>
      </c>
      <c r="F243" s="32" t="str">
        <f>IF(B243="","",
IFERROR(D243/
IF(Pick_Color=7,(VLOOKUP('Cherry Size Prediction'!B243,'Prediction Table'!$A$13:$H$20,8,FALSE)),
IF(Pick_Color=6,(VLOOKUP('Cherry Size Prediction'!B243,'Prediction Table'!$A$13:$H$20,7,FALSE)),
IF(Pick_Color=5,(VLOOKUP('Cherry Size Prediction'!B243,'Prediction Table'!$A$13:$H$20,6,FALSE)),
IF(Pick_Color=4,(VLOOKUP('Cherry Size Prediction'!B243,'Prediction Table'!$A$13:$H$20,5,FALSE)),
IF(Pick_Color=3,(VLOOKUP('Cherry Size Prediction'!B243,'Prediction Table'!$A$13:$H$20,4,FALSE)),
IF(Pick_Color=2,(VLOOKUP('Cherry Size Prediction'!B243,'Prediction Table'!$A$13:$H$20,3,FALSE)),
IF(Pick_Color=1,(VLOOKUP('Cherry Size Prediction'!B243,'Prediction Table'!$A$13:$H$20,2,FALSE)),
"OVER"))))))),"OVER"))</f>
        <v/>
      </c>
      <c r="G243" s="35" t="str">
        <f>IF(D243="","",
IF(F243="OVER",
(IF(D243&gt;=Calculations!$B$11,Calculations!$A$11,
IF(D243&gt;=Calculations!$B$12,Calculations!$A$12,
IF(D243&gt;=Calculations!$B$13,Calculations!$A$13,
IF(D243&gt;=Calculations!$B$14,Calculations!$A$14,
IF(D243&gt;=Calculations!$B$15,Calculations!$A$15,
IF(D243&gt;=Calculations!$B$16,Calculations!$A$16,
IF(D243&gt;=Calculations!$B$17,Calculations!$A$17,
IF(D243&gt;=Calculations!$B$18,Calculations!$A$18))))))))),
(IF(F243&gt;=Calculations!$B$11,Calculations!$A$11,
IF(F243&gt;=Calculations!$B$12,Calculations!$A$12,
IF(F243&gt;=Calculations!$B$13,Calculations!$A$13,
IF(F243&gt;=Calculations!$B$14,Calculations!$A$14,
IF(F243&gt;=Calculations!$B$15,Calculations!$A$15,
IF(F243&gt;=Calculations!$B$16,Calculations!$A$16,
IF(F243&gt;=Calculations!$B$17,Calculations!$A$17,
IF(F243&gt;=Calculations!$B$18,Calculations!$A$18,
IF(F243&gt;=Calculations!$B$19,Calculations!$A$19,"&lt;12"))))))))))))</f>
        <v/>
      </c>
    </row>
    <row r="244" spans="1:7" x14ac:dyDescent="0.3">
      <c r="A244" s="12">
        <v>240</v>
      </c>
      <c r="B244" s="25"/>
      <c r="C244" s="25"/>
      <c r="D244" s="25"/>
      <c r="E244" s="31" t="str">
        <f>IF(B244="","",
IFERROR(C244/
IF(Pick_Color=7,(VLOOKUP('Cherry Size Prediction'!B244,'Prediction Table'!$A$2:$H$9,8,FALSE)),
IF(Pick_Color=6,(VLOOKUP('Cherry Size Prediction'!B244,'Prediction Table'!$A$2:$H$9,7,FALSE)),
IF(Pick_Color=5,(VLOOKUP('Cherry Size Prediction'!B244,'Prediction Table'!$A$2:$H$9,6,FALSE)),
IF(Pick_Color=4,(VLOOKUP('Cherry Size Prediction'!B244,'Prediction Table'!$A$2:$H$9,5,FALSE)),
IF(Pick_Color=3,(VLOOKUP('Cherry Size Prediction'!B244,'Prediction Table'!$A$2:$H$9,4,FALSE)),
IF(Pick_Color=2,(VLOOKUP('Cherry Size Prediction'!B244,'Prediction Table'!$A$2:$H$9,3,FALSE)),
IF(Pick_Color=1,(VLOOKUP('Cherry Size Prediction'!B244,'Prediction Table'!$A$2:$H$9,2,FALSE)),
"OVER"))))))),"OVER"))</f>
        <v/>
      </c>
      <c r="F244" s="32" t="str">
        <f>IF(B244="","",
IFERROR(D244/
IF(Pick_Color=7,(VLOOKUP('Cherry Size Prediction'!B244,'Prediction Table'!$A$13:$H$20,8,FALSE)),
IF(Pick_Color=6,(VLOOKUP('Cherry Size Prediction'!B244,'Prediction Table'!$A$13:$H$20,7,FALSE)),
IF(Pick_Color=5,(VLOOKUP('Cherry Size Prediction'!B244,'Prediction Table'!$A$13:$H$20,6,FALSE)),
IF(Pick_Color=4,(VLOOKUP('Cherry Size Prediction'!B244,'Prediction Table'!$A$13:$H$20,5,FALSE)),
IF(Pick_Color=3,(VLOOKUP('Cherry Size Prediction'!B244,'Prediction Table'!$A$13:$H$20,4,FALSE)),
IF(Pick_Color=2,(VLOOKUP('Cherry Size Prediction'!B244,'Prediction Table'!$A$13:$H$20,3,FALSE)),
IF(Pick_Color=1,(VLOOKUP('Cherry Size Prediction'!B244,'Prediction Table'!$A$13:$H$20,2,FALSE)),
"OVER"))))))),"OVER"))</f>
        <v/>
      </c>
      <c r="G244" s="35" t="str">
        <f>IF(D244="","",
IF(F244="OVER",
(IF(D244&gt;=Calculations!$B$11,Calculations!$A$11,
IF(D244&gt;=Calculations!$B$12,Calculations!$A$12,
IF(D244&gt;=Calculations!$B$13,Calculations!$A$13,
IF(D244&gt;=Calculations!$B$14,Calculations!$A$14,
IF(D244&gt;=Calculations!$B$15,Calculations!$A$15,
IF(D244&gt;=Calculations!$B$16,Calculations!$A$16,
IF(D244&gt;=Calculations!$B$17,Calculations!$A$17,
IF(D244&gt;=Calculations!$B$18,Calculations!$A$18))))))))),
(IF(F244&gt;=Calculations!$B$11,Calculations!$A$11,
IF(F244&gt;=Calculations!$B$12,Calculations!$A$12,
IF(F244&gt;=Calculations!$B$13,Calculations!$A$13,
IF(F244&gt;=Calculations!$B$14,Calculations!$A$14,
IF(F244&gt;=Calculations!$B$15,Calculations!$A$15,
IF(F244&gt;=Calculations!$B$16,Calculations!$A$16,
IF(F244&gt;=Calculations!$B$17,Calculations!$A$17,
IF(F244&gt;=Calculations!$B$18,Calculations!$A$18,
IF(F244&gt;=Calculations!$B$19,Calculations!$A$19,"&lt;12"))))))))))))</f>
        <v/>
      </c>
    </row>
    <row r="245" spans="1:7" x14ac:dyDescent="0.3">
      <c r="A245" s="12">
        <v>241</v>
      </c>
      <c r="B245" s="25"/>
      <c r="C245" s="25"/>
      <c r="D245" s="25"/>
      <c r="E245" s="31" t="str">
        <f>IF(B245="","",
IFERROR(C245/
IF(Pick_Color=7,(VLOOKUP('Cherry Size Prediction'!B245,'Prediction Table'!$A$2:$H$9,8,FALSE)),
IF(Pick_Color=6,(VLOOKUP('Cherry Size Prediction'!B245,'Prediction Table'!$A$2:$H$9,7,FALSE)),
IF(Pick_Color=5,(VLOOKUP('Cherry Size Prediction'!B245,'Prediction Table'!$A$2:$H$9,6,FALSE)),
IF(Pick_Color=4,(VLOOKUP('Cherry Size Prediction'!B245,'Prediction Table'!$A$2:$H$9,5,FALSE)),
IF(Pick_Color=3,(VLOOKUP('Cherry Size Prediction'!B245,'Prediction Table'!$A$2:$H$9,4,FALSE)),
IF(Pick_Color=2,(VLOOKUP('Cherry Size Prediction'!B245,'Prediction Table'!$A$2:$H$9,3,FALSE)),
IF(Pick_Color=1,(VLOOKUP('Cherry Size Prediction'!B245,'Prediction Table'!$A$2:$H$9,2,FALSE)),
"OVER"))))))),"OVER"))</f>
        <v/>
      </c>
      <c r="F245" s="32" t="str">
        <f>IF(B245="","",
IFERROR(D245/
IF(Pick_Color=7,(VLOOKUP('Cherry Size Prediction'!B245,'Prediction Table'!$A$13:$H$20,8,FALSE)),
IF(Pick_Color=6,(VLOOKUP('Cherry Size Prediction'!B245,'Prediction Table'!$A$13:$H$20,7,FALSE)),
IF(Pick_Color=5,(VLOOKUP('Cherry Size Prediction'!B245,'Prediction Table'!$A$13:$H$20,6,FALSE)),
IF(Pick_Color=4,(VLOOKUP('Cherry Size Prediction'!B245,'Prediction Table'!$A$13:$H$20,5,FALSE)),
IF(Pick_Color=3,(VLOOKUP('Cherry Size Prediction'!B245,'Prediction Table'!$A$13:$H$20,4,FALSE)),
IF(Pick_Color=2,(VLOOKUP('Cherry Size Prediction'!B245,'Prediction Table'!$A$13:$H$20,3,FALSE)),
IF(Pick_Color=1,(VLOOKUP('Cherry Size Prediction'!B245,'Prediction Table'!$A$13:$H$20,2,FALSE)),
"OVER"))))))),"OVER"))</f>
        <v/>
      </c>
      <c r="G245" s="35" t="str">
        <f>IF(D245="","",
IF(F245="OVER",
(IF(D245&gt;=Calculations!$B$11,Calculations!$A$11,
IF(D245&gt;=Calculations!$B$12,Calculations!$A$12,
IF(D245&gt;=Calculations!$B$13,Calculations!$A$13,
IF(D245&gt;=Calculations!$B$14,Calculations!$A$14,
IF(D245&gt;=Calculations!$B$15,Calculations!$A$15,
IF(D245&gt;=Calculations!$B$16,Calculations!$A$16,
IF(D245&gt;=Calculations!$B$17,Calculations!$A$17,
IF(D245&gt;=Calculations!$B$18,Calculations!$A$18))))))))),
(IF(F245&gt;=Calculations!$B$11,Calculations!$A$11,
IF(F245&gt;=Calculations!$B$12,Calculations!$A$12,
IF(F245&gt;=Calculations!$B$13,Calculations!$A$13,
IF(F245&gt;=Calculations!$B$14,Calculations!$A$14,
IF(F245&gt;=Calculations!$B$15,Calculations!$A$15,
IF(F245&gt;=Calculations!$B$16,Calculations!$A$16,
IF(F245&gt;=Calculations!$B$17,Calculations!$A$17,
IF(F245&gt;=Calculations!$B$18,Calculations!$A$18,
IF(F245&gt;=Calculations!$B$19,Calculations!$A$19,"&lt;12"))))))))))))</f>
        <v/>
      </c>
    </row>
    <row r="246" spans="1:7" x14ac:dyDescent="0.3">
      <c r="A246" s="12">
        <v>242</v>
      </c>
      <c r="B246" s="25"/>
      <c r="C246" s="25"/>
      <c r="D246" s="25"/>
      <c r="E246" s="31" t="str">
        <f>IF(B246="","",
IFERROR(C246/
IF(Pick_Color=7,(VLOOKUP('Cherry Size Prediction'!B246,'Prediction Table'!$A$2:$H$9,8,FALSE)),
IF(Pick_Color=6,(VLOOKUP('Cherry Size Prediction'!B246,'Prediction Table'!$A$2:$H$9,7,FALSE)),
IF(Pick_Color=5,(VLOOKUP('Cherry Size Prediction'!B246,'Prediction Table'!$A$2:$H$9,6,FALSE)),
IF(Pick_Color=4,(VLOOKUP('Cherry Size Prediction'!B246,'Prediction Table'!$A$2:$H$9,5,FALSE)),
IF(Pick_Color=3,(VLOOKUP('Cherry Size Prediction'!B246,'Prediction Table'!$A$2:$H$9,4,FALSE)),
IF(Pick_Color=2,(VLOOKUP('Cherry Size Prediction'!B246,'Prediction Table'!$A$2:$H$9,3,FALSE)),
IF(Pick_Color=1,(VLOOKUP('Cherry Size Prediction'!B246,'Prediction Table'!$A$2:$H$9,2,FALSE)),
"OVER"))))))),"OVER"))</f>
        <v/>
      </c>
      <c r="F246" s="32" t="str">
        <f>IF(B246="","",
IFERROR(D246/
IF(Pick_Color=7,(VLOOKUP('Cherry Size Prediction'!B246,'Prediction Table'!$A$13:$H$20,8,FALSE)),
IF(Pick_Color=6,(VLOOKUP('Cherry Size Prediction'!B246,'Prediction Table'!$A$13:$H$20,7,FALSE)),
IF(Pick_Color=5,(VLOOKUP('Cherry Size Prediction'!B246,'Prediction Table'!$A$13:$H$20,6,FALSE)),
IF(Pick_Color=4,(VLOOKUP('Cherry Size Prediction'!B246,'Prediction Table'!$A$13:$H$20,5,FALSE)),
IF(Pick_Color=3,(VLOOKUP('Cherry Size Prediction'!B246,'Prediction Table'!$A$13:$H$20,4,FALSE)),
IF(Pick_Color=2,(VLOOKUP('Cherry Size Prediction'!B246,'Prediction Table'!$A$13:$H$20,3,FALSE)),
IF(Pick_Color=1,(VLOOKUP('Cherry Size Prediction'!B246,'Prediction Table'!$A$13:$H$20,2,FALSE)),
"OVER"))))))),"OVER"))</f>
        <v/>
      </c>
      <c r="G246" s="35" t="str">
        <f>IF(D246="","",
IF(F246="OVER",
(IF(D246&gt;=Calculations!$B$11,Calculations!$A$11,
IF(D246&gt;=Calculations!$B$12,Calculations!$A$12,
IF(D246&gt;=Calculations!$B$13,Calculations!$A$13,
IF(D246&gt;=Calculations!$B$14,Calculations!$A$14,
IF(D246&gt;=Calculations!$B$15,Calculations!$A$15,
IF(D246&gt;=Calculations!$B$16,Calculations!$A$16,
IF(D246&gt;=Calculations!$B$17,Calculations!$A$17,
IF(D246&gt;=Calculations!$B$18,Calculations!$A$18))))))))),
(IF(F246&gt;=Calculations!$B$11,Calculations!$A$11,
IF(F246&gt;=Calculations!$B$12,Calculations!$A$12,
IF(F246&gt;=Calculations!$B$13,Calculations!$A$13,
IF(F246&gt;=Calculations!$B$14,Calculations!$A$14,
IF(F246&gt;=Calculations!$B$15,Calculations!$A$15,
IF(F246&gt;=Calculations!$B$16,Calculations!$A$16,
IF(F246&gt;=Calculations!$B$17,Calculations!$A$17,
IF(F246&gt;=Calculations!$B$18,Calculations!$A$18,
IF(F246&gt;=Calculations!$B$19,Calculations!$A$19,"&lt;12"))))))))))))</f>
        <v/>
      </c>
    </row>
    <row r="247" spans="1:7" x14ac:dyDescent="0.3">
      <c r="A247" s="12">
        <v>243</v>
      </c>
      <c r="B247" s="25"/>
      <c r="C247" s="25"/>
      <c r="D247" s="25"/>
      <c r="E247" s="31" t="str">
        <f>IF(B247="","",
IFERROR(C247/
IF(Pick_Color=7,(VLOOKUP('Cherry Size Prediction'!B247,'Prediction Table'!$A$2:$H$9,8,FALSE)),
IF(Pick_Color=6,(VLOOKUP('Cherry Size Prediction'!B247,'Prediction Table'!$A$2:$H$9,7,FALSE)),
IF(Pick_Color=5,(VLOOKUP('Cherry Size Prediction'!B247,'Prediction Table'!$A$2:$H$9,6,FALSE)),
IF(Pick_Color=4,(VLOOKUP('Cherry Size Prediction'!B247,'Prediction Table'!$A$2:$H$9,5,FALSE)),
IF(Pick_Color=3,(VLOOKUP('Cherry Size Prediction'!B247,'Prediction Table'!$A$2:$H$9,4,FALSE)),
IF(Pick_Color=2,(VLOOKUP('Cherry Size Prediction'!B247,'Prediction Table'!$A$2:$H$9,3,FALSE)),
IF(Pick_Color=1,(VLOOKUP('Cherry Size Prediction'!B247,'Prediction Table'!$A$2:$H$9,2,FALSE)),
"OVER"))))))),"OVER"))</f>
        <v/>
      </c>
      <c r="F247" s="32" t="str">
        <f>IF(B247="","",
IFERROR(D247/
IF(Pick_Color=7,(VLOOKUP('Cherry Size Prediction'!B247,'Prediction Table'!$A$13:$H$20,8,FALSE)),
IF(Pick_Color=6,(VLOOKUP('Cherry Size Prediction'!B247,'Prediction Table'!$A$13:$H$20,7,FALSE)),
IF(Pick_Color=5,(VLOOKUP('Cherry Size Prediction'!B247,'Prediction Table'!$A$13:$H$20,6,FALSE)),
IF(Pick_Color=4,(VLOOKUP('Cherry Size Prediction'!B247,'Prediction Table'!$A$13:$H$20,5,FALSE)),
IF(Pick_Color=3,(VLOOKUP('Cherry Size Prediction'!B247,'Prediction Table'!$A$13:$H$20,4,FALSE)),
IF(Pick_Color=2,(VLOOKUP('Cherry Size Prediction'!B247,'Prediction Table'!$A$13:$H$20,3,FALSE)),
IF(Pick_Color=1,(VLOOKUP('Cherry Size Prediction'!B247,'Prediction Table'!$A$13:$H$20,2,FALSE)),
"OVER"))))))),"OVER"))</f>
        <v/>
      </c>
      <c r="G247" s="35" t="str">
        <f>IF(D247="","",
IF(F247="OVER",
(IF(D247&gt;=Calculations!$B$11,Calculations!$A$11,
IF(D247&gt;=Calculations!$B$12,Calculations!$A$12,
IF(D247&gt;=Calculations!$B$13,Calculations!$A$13,
IF(D247&gt;=Calculations!$B$14,Calculations!$A$14,
IF(D247&gt;=Calculations!$B$15,Calculations!$A$15,
IF(D247&gt;=Calculations!$B$16,Calculations!$A$16,
IF(D247&gt;=Calculations!$B$17,Calculations!$A$17,
IF(D247&gt;=Calculations!$B$18,Calculations!$A$18))))))))),
(IF(F247&gt;=Calculations!$B$11,Calculations!$A$11,
IF(F247&gt;=Calculations!$B$12,Calculations!$A$12,
IF(F247&gt;=Calculations!$B$13,Calculations!$A$13,
IF(F247&gt;=Calculations!$B$14,Calculations!$A$14,
IF(F247&gt;=Calculations!$B$15,Calculations!$A$15,
IF(F247&gt;=Calculations!$B$16,Calculations!$A$16,
IF(F247&gt;=Calculations!$B$17,Calculations!$A$17,
IF(F247&gt;=Calculations!$B$18,Calculations!$A$18,
IF(F247&gt;=Calculations!$B$19,Calculations!$A$19,"&lt;12"))))))))))))</f>
        <v/>
      </c>
    </row>
    <row r="248" spans="1:7" x14ac:dyDescent="0.3">
      <c r="A248" s="12">
        <v>244</v>
      </c>
      <c r="B248" s="25"/>
      <c r="C248" s="25"/>
      <c r="D248" s="25"/>
      <c r="E248" s="31" t="str">
        <f>IF(B248="","",
IFERROR(C248/
IF(Pick_Color=7,(VLOOKUP('Cherry Size Prediction'!B248,'Prediction Table'!$A$2:$H$9,8,FALSE)),
IF(Pick_Color=6,(VLOOKUP('Cherry Size Prediction'!B248,'Prediction Table'!$A$2:$H$9,7,FALSE)),
IF(Pick_Color=5,(VLOOKUP('Cherry Size Prediction'!B248,'Prediction Table'!$A$2:$H$9,6,FALSE)),
IF(Pick_Color=4,(VLOOKUP('Cherry Size Prediction'!B248,'Prediction Table'!$A$2:$H$9,5,FALSE)),
IF(Pick_Color=3,(VLOOKUP('Cherry Size Prediction'!B248,'Prediction Table'!$A$2:$H$9,4,FALSE)),
IF(Pick_Color=2,(VLOOKUP('Cherry Size Prediction'!B248,'Prediction Table'!$A$2:$H$9,3,FALSE)),
IF(Pick_Color=1,(VLOOKUP('Cherry Size Prediction'!B248,'Prediction Table'!$A$2:$H$9,2,FALSE)),
"OVER"))))))),"OVER"))</f>
        <v/>
      </c>
      <c r="F248" s="32" t="str">
        <f>IF(B248="","",
IFERROR(D248/
IF(Pick_Color=7,(VLOOKUP('Cherry Size Prediction'!B248,'Prediction Table'!$A$13:$H$20,8,FALSE)),
IF(Pick_Color=6,(VLOOKUP('Cherry Size Prediction'!B248,'Prediction Table'!$A$13:$H$20,7,FALSE)),
IF(Pick_Color=5,(VLOOKUP('Cherry Size Prediction'!B248,'Prediction Table'!$A$13:$H$20,6,FALSE)),
IF(Pick_Color=4,(VLOOKUP('Cherry Size Prediction'!B248,'Prediction Table'!$A$13:$H$20,5,FALSE)),
IF(Pick_Color=3,(VLOOKUP('Cherry Size Prediction'!B248,'Prediction Table'!$A$13:$H$20,4,FALSE)),
IF(Pick_Color=2,(VLOOKUP('Cherry Size Prediction'!B248,'Prediction Table'!$A$13:$H$20,3,FALSE)),
IF(Pick_Color=1,(VLOOKUP('Cherry Size Prediction'!B248,'Prediction Table'!$A$13:$H$20,2,FALSE)),
"OVER"))))))),"OVER"))</f>
        <v/>
      </c>
      <c r="G248" s="35" t="str">
        <f>IF(D248="","",
IF(F248="OVER",
(IF(D248&gt;=Calculations!$B$11,Calculations!$A$11,
IF(D248&gt;=Calculations!$B$12,Calculations!$A$12,
IF(D248&gt;=Calculations!$B$13,Calculations!$A$13,
IF(D248&gt;=Calculations!$B$14,Calculations!$A$14,
IF(D248&gt;=Calculations!$B$15,Calculations!$A$15,
IF(D248&gt;=Calculations!$B$16,Calculations!$A$16,
IF(D248&gt;=Calculations!$B$17,Calculations!$A$17,
IF(D248&gt;=Calculations!$B$18,Calculations!$A$18))))))))),
(IF(F248&gt;=Calculations!$B$11,Calculations!$A$11,
IF(F248&gt;=Calculations!$B$12,Calculations!$A$12,
IF(F248&gt;=Calculations!$B$13,Calculations!$A$13,
IF(F248&gt;=Calculations!$B$14,Calculations!$A$14,
IF(F248&gt;=Calculations!$B$15,Calculations!$A$15,
IF(F248&gt;=Calculations!$B$16,Calculations!$A$16,
IF(F248&gt;=Calculations!$B$17,Calculations!$A$17,
IF(F248&gt;=Calculations!$B$18,Calculations!$A$18,
IF(F248&gt;=Calculations!$B$19,Calculations!$A$19,"&lt;12"))))))))))))</f>
        <v/>
      </c>
    </row>
    <row r="249" spans="1:7" x14ac:dyDescent="0.3">
      <c r="A249" s="12">
        <v>245</v>
      </c>
      <c r="B249" s="25"/>
      <c r="C249" s="25"/>
      <c r="D249" s="25"/>
      <c r="E249" s="31" t="str">
        <f>IF(B249="","",
IFERROR(C249/
IF(Pick_Color=7,(VLOOKUP('Cherry Size Prediction'!B249,'Prediction Table'!$A$2:$H$9,8,FALSE)),
IF(Pick_Color=6,(VLOOKUP('Cherry Size Prediction'!B249,'Prediction Table'!$A$2:$H$9,7,FALSE)),
IF(Pick_Color=5,(VLOOKUP('Cherry Size Prediction'!B249,'Prediction Table'!$A$2:$H$9,6,FALSE)),
IF(Pick_Color=4,(VLOOKUP('Cherry Size Prediction'!B249,'Prediction Table'!$A$2:$H$9,5,FALSE)),
IF(Pick_Color=3,(VLOOKUP('Cherry Size Prediction'!B249,'Prediction Table'!$A$2:$H$9,4,FALSE)),
IF(Pick_Color=2,(VLOOKUP('Cherry Size Prediction'!B249,'Prediction Table'!$A$2:$H$9,3,FALSE)),
IF(Pick_Color=1,(VLOOKUP('Cherry Size Prediction'!B249,'Prediction Table'!$A$2:$H$9,2,FALSE)),
"OVER"))))))),"OVER"))</f>
        <v/>
      </c>
      <c r="F249" s="32" t="str">
        <f>IF(B249="","",
IFERROR(D249/
IF(Pick_Color=7,(VLOOKUP('Cherry Size Prediction'!B249,'Prediction Table'!$A$13:$H$20,8,FALSE)),
IF(Pick_Color=6,(VLOOKUP('Cherry Size Prediction'!B249,'Prediction Table'!$A$13:$H$20,7,FALSE)),
IF(Pick_Color=5,(VLOOKUP('Cherry Size Prediction'!B249,'Prediction Table'!$A$13:$H$20,6,FALSE)),
IF(Pick_Color=4,(VLOOKUP('Cherry Size Prediction'!B249,'Prediction Table'!$A$13:$H$20,5,FALSE)),
IF(Pick_Color=3,(VLOOKUP('Cherry Size Prediction'!B249,'Prediction Table'!$A$13:$H$20,4,FALSE)),
IF(Pick_Color=2,(VLOOKUP('Cherry Size Prediction'!B249,'Prediction Table'!$A$13:$H$20,3,FALSE)),
IF(Pick_Color=1,(VLOOKUP('Cherry Size Prediction'!B249,'Prediction Table'!$A$13:$H$20,2,FALSE)),
"OVER"))))))),"OVER"))</f>
        <v/>
      </c>
      <c r="G249" s="35" t="str">
        <f>IF(D249="","",
IF(F249="OVER",
(IF(D249&gt;=Calculations!$B$11,Calculations!$A$11,
IF(D249&gt;=Calculations!$B$12,Calculations!$A$12,
IF(D249&gt;=Calculations!$B$13,Calculations!$A$13,
IF(D249&gt;=Calculations!$B$14,Calculations!$A$14,
IF(D249&gt;=Calculations!$B$15,Calculations!$A$15,
IF(D249&gt;=Calculations!$B$16,Calculations!$A$16,
IF(D249&gt;=Calculations!$B$17,Calculations!$A$17,
IF(D249&gt;=Calculations!$B$18,Calculations!$A$18))))))))),
(IF(F249&gt;=Calculations!$B$11,Calculations!$A$11,
IF(F249&gt;=Calculations!$B$12,Calculations!$A$12,
IF(F249&gt;=Calculations!$B$13,Calculations!$A$13,
IF(F249&gt;=Calculations!$B$14,Calculations!$A$14,
IF(F249&gt;=Calculations!$B$15,Calculations!$A$15,
IF(F249&gt;=Calculations!$B$16,Calculations!$A$16,
IF(F249&gt;=Calculations!$B$17,Calculations!$A$17,
IF(F249&gt;=Calculations!$B$18,Calculations!$A$18,
IF(F249&gt;=Calculations!$B$19,Calculations!$A$19,"&lt;12"))))))))))))</f>
        <v/>
      </c>
    </row>
    <row r="250" spans="1:7" x14ac:dyDescent="0.3">
      <c r="A250" s="12">
        <v>246</v>
      </c>
      <c r="B250" s="25"/>
      <c r="C250" s="25"/>
      <c r="D250" s="25"/>
      <c r="E250" s="31" t="str">
        <f>IF(B250="","",
IFERROR(C250/
IF(Pick_Color=7,(VLOOKUP('Cherry Size Prediction'!B250,'Prediction Table'!$A$2:$H$9,8,FALSE)),
IF(Pick_Color=6,(VLOOKUP('Cherry Size Prediction'!B250,'Prediction Table'!$A$2:$H$9,7,FALSE)),
IF(Pick_Color=5,(VLOOKUP('Cherry Size Prediction'!B250,'Prediction Table'!$A$2:$H$9,6,FALSE)),
IF(Pick_Color=4,(VLOOKUP('Cherry Size Prediction'!B250,'Prediction Table'!$A$2:$H$9,5,FALSE)),
IF(Pick_Color=3,(VLOOKUP('Cherry Size Prediction'!B250,'Prediction Table'!$A$2:$H$9,4,FALSE)),
IF(Pick_Color=2,(VLOOKUP('Cherry Size Prediction'!B250,'Prediction Table'!$A$2:$H$9,3,FALSE)),
IF(Pick_Color=1,(VLOOKUP('Cherry Size Prediction'!B250,'Prediction Table'!$A$2:$H$9,2,FALSE)),
"OVER"))))))),"OVER"))</f>
        <v/>
      </c>
      <c r="F250" s="32" t="str">
        <f>IF(B250="","",
IFERROR(D250/
IF(Pick_Color=7,(VLOOKUP('Cherry Size Prediction'!B250,'Prediction Table'!$A$13:$H$20,8,FALSE)),
IF(Pick_Color=6,(VLOOKUP('Cherry Size Prediction'!B250,'Prediction Table'!$A$13:$H$20,7,FALSE)),
IF(Pick_Color=5,(VLOOKUP('Cherry Size Prediction'!B250,'Prediction Table'!$A$13:$H$20,6,FALSE)),
IF(Pick_Color=4,(VLOOKUP('Cherry Size Prediction'!B250,'Prediction Table'!$A$13:$H$20,5,FALSE)),
IF(Pick_Color=3,(VLOOKUP('Cherry Size Prediction'!B250,'Prediction Table'!$A$13:$H$20,4,FALSE)),
IF(Pick_Color=2,(VLOOKUP('Cherry Size Prediction'!B250,'Prediction Table'!$A$13:$H$20,3,FALSE)),
IF(Pick_Color=1,(VLOOKUP('Cherry Size Prediction'!B250,'Prediction Table'!$A$13:$H$20,2,FALSE)),
"OVER"))))))),"OVER"))</f>
        <v/>
      </c>
      <c r="G250" s="35" t="str">
        <f>IF(D250="","",
IF(F250="OVER",
(IF(D250&gt;=Calculations!$B$11,Calculations!$A$11,
IF(D250&gt;=Calculations!$B$12,Calculations!$A$12,
IF(D250&gt;=Calculations!$B$13,Calculations!$A$13,
IF(D250&gt;=Calculations!$B$14,Calculations!$A$14,
IF(D250&gt;=Calculations!$B$15,Calculations!$A$15,
IF(D250&gt;=Calculations!$B$16,Calculations!$A$16,
IF(D250&gt;=Calculations!$B$17,Calculations!$A$17,
IF(D250&gt;=Calculations!$B$18,Calculations!$A$18))))))))),
(IF(F250&gt;=Calculations!$B$11,Calculations!$A$11,
IF(F250&gt;=Calculations!$B$12,Calculations!$A$12,
IF(F250&gt;=Calculations!$B$13,Calculations!$A$13,
IF(F250&gt;=Calculations!$B$14,Calculations!$A$14,
IF(F250&gt;=Calculations!$B$15,Calculations!$A$15,
IF(F250&gt;=Calculations!$B$16,Calculations!$A$16,
IF(F250&gt;=Calculations!$B$17,Calculations!$A$17,
IF(F250&gt;=Calculations!$B$18,Calculations!$A$18,
IF(F250&gt;=Calculations!$B$19,Calculations!$A$19,"&lt;12"))))))))))))</f>
        <v/>
      </c>
    </row>
    <row r="251" spans="1:7" x14ac:dyDescent="0.3">
      <c r="A251" s="12">
        <v>247</v>
      </c>
      <c r="B251" s="25"/>
      <c r="C251" s="25"/>
      <c r="D251" s="25"/>
      <c r="E251" s="31" t="str">
        <f>IF(B251="","",
IFERROR(C251/
IF(Pick_Color=7,(VLOOKUP('Cherry Size Prediction'!B251,'Prediction Table'!$A$2:$H$9,8,FALSE)),
IF(Pick_Color=6,(VLOOKUP('Cherry Size Prediction'!B251,'Prediction Table'!$A$2:$H$9,7,FALSE)),
IF(Pick_Color=5,(VLOOKUP('Cherry Size Prediction'!B251,'Prediction Table'!$A$2:$H$9,6,FALSE)),
IF(Pick_Color=4,(VLOOKUP('Cherry Size Prediction'!B251,'Prediction Table'!$A$2:$H$9,5,FALSE)),
IF(Pick_Color=3,(VLOOKUP('Cherry Size Prediction'!B251,'Prediction Table'!$A$2:$H$9,4,FALSE)),
IF(Pick_Color=2,(VLOOKUP('Cherry Size Prediction'!B251,'Prediction Table'!$A$2:$H$9,3,FALSE)),
IF(Pick_Color=1,(VLOOKUP('Cherry Size Prediction'!B251,'Prediction Table'!$A$2:$H$9,2,FALSE)),
"OVER"))))))),"OVER"))</f>
        <v/>
      </c>
      <c r="F251" s="32" t="str">
        <f>IF(B251="","",
IFERROR(D251/
IF(Pick_Color=7,(VLOOKUP('Cherry Size Prediction'!B251,'Prediction Table'!$A$13:$H$20,8,FALSE)),
IF(Pick_Color=6,(VLOOKUP('Cherry Size Prediction'!B251,'Prediction Table'!$A$13:$H$20,7,FALSE)),
IF(Pick_Color=5,(VLOOKUP('Cherry Size Prediction'!B251,'Prediction Table'!$A$13:$H$20,6,FALSE)),
IF(Pick_Color=4,(VLOOKUP('Cherry Size Prediction'!B251,'Prediction Table'!$A$13:$H$20,5,FALSE)),
IF(Pick_Color=3,(VLOOKUP('Cherry Size Prediction'!B251,'Prediction Table'!$A$13:$H$20,4,FALSE)),
IF(Pick_Color=2,(VLOOKUP('Cherry Size Prediction'!B251,'Prediction Table'!$A$13:$H$20,3,FALSE)),
IF(Pick_Color=1,(VLOOKUP('Cherry Size Prediction'!B251,'Prediction Table'!$A$13:$H$20,2,FALSE)),
"OVER"))))))),"OVER"))</f>
        <v/>
      </c>
      <c r="G251" s="35" t="str">
        <f>IF(D251="","",
IF(F251="OVER",
(IF(D251&gt;=Calculations!$B$11,Calculations!$A$11,
IF(D251&gt;=Calculations!$B$12,Calculations!$A$12,
IF(D251&gt;=Calculations!$B$13,Calculations!$A$13,
IF(D251&gt;=Calculations!$B$14,Calculations!$A$14,
IF(D251&gt;=Calculations!$B$15,Calculations!$A$15,
IF(D251&gt;=Calculations!$B$16,Calculations!$A$16,
IF(D251&gt;=Calculations!$B$17,Calculations!$A$17,
IF(D251&gt;=Calculations!$B$18,Calculations!$A$18))))))))),
(IF(F251&gt;=Calculations!$B$11,Calculations!$A$11,
IF(F251&gt;=Calculations!$B$12,Calculations!$A$12,
IF(F251&gt;=Calculations!$B$13,Calculations!$A$13,
IF(F251&gt;=Calculations!$B$14,Calculations!$A$14,
IF(F251&gt;=Calculations!$B$15,Calculations!$A$15,
IF(F251&gt;=Calculations!$B$16,Calculations!$A$16,
IF(F251&gt;=Calculations!$B$17,Calculations!$A$17,
IF(F251&gt;=Calculations!$B$18,Calculations!$A$18,
IF(F251&gt;=Calculations!$B$19,Calculations!$A$19,"&lt;12"))))))))))))</f>
        <v/>
      </c>
    </row>
    <row r="252" spans="1:7" x14ac:dyDescent="0.3">
      <c r="A252" s="12">
        <v>248</v>
      </c>
      <c r="B252" s="25"/>
      <c r="C252" s="25"/>
      <c r="D252" s="25"/>
      <c r="E252" s="31" t="str">
        <f>IF(B252="","",
IFERROR(C252/
IF(Pick_Color=7,(VLOOKUP('Cherry Size Prediction'!B252,'Prediction Table'!$A$2:$H$9,8,FALSE)),
IF(Pick_Color=6,(VLOOKUP('Cherry Size Prediction'!B252,'Prediction Table'!$A$2:$H$9,7,FALSE)),
IF(Pick_Color=5,(VLOOKUP('Cherry Size Prediction'!B252,'Prediction Table'!$A$2:$H$9,6,FALSE)),
IF(Pick_Color=4,(VLOOKUP('Cherry Size Prediction'!B252,'Prediction Table'!$A$2:$H$9,5,FALSE)),
IF(Pick_Color=3,(VLOOKUP('Cherry Size Prediction'!B252,'Prediction Table'!$A$2:$H$9,4,FALSE)),
IF(Pick_Color=2,(VLOOKUP('Cherry Size Prediction'!B252,'Prediction Table'!$A$2:$H$9,3,FALSE)),
IF(Pick_Color=1,(VLOOKUP('Cherry Size Prediction'!B252,'Prediction Table'!$A$2:$H$9,2,FALSE)),
"OVER"))))))),"OVER"))</f>
        <v/>
      </c>
      <c r="F252" s="32" t="str">
        <f>IF(B252="","",
IFERROR(D252/
IF(Pick_Color=7,(VLOOKUP('Cherry Size Prediction'!B252,'Prediction Table'!$A$13:$H$20,8,FALSE)),
IF(Pick_Color=6,(VLOOKUP('Cherry Size Prediction'!B252,'Prediction Table'!$A$13:$H$20,7,FALSE)),
IF(Pick_Color=5,(VLOOKUP('Cherry Size Prediction'!B252,'Prediction Table'!$A$13:$H$20,6,FALSE)),
IF(Pick_Color=4,(VLOOKUP('Cherry Size Prediction'!B252,'Prediction Table'!$A$13:$H$20,5,FALSE)),
IF(Pick_Color=3,(VLOOKUP('Cherry Size Prediction'!B252,'Prediction Table'!$A$13:$H$20,4,FALSE)),
IF(Pick_Color=2,(VLOOKUP('Cherry Size Prediction'!B252,'Prediction Table'!$A$13:$H$20,3,FALSE)),
IF(Pick_Color=1,(VLOOKUP('Cherry Size Prediction'!B252,'Prediction Table'!$A$13:$H$20,2,FALSE)),
"OVER"))))))),"OVER"))</f>
        <v/>
      </c>
      <c r="G252" s="35" t="str">
        <f>IF(D252="","",
IF(F252="OVER",
(IF(D252&gt;=Calculations!$B$11,Calculations!$A$11,
IF(D252&gt;=Calculations!$B$12,Calculations!$A$12,
IF(D252&gt;=Calculations!$B$13,Calculations!$A$13,
IF(D252&gt;=Calculations!$B$14,Calculations!$A$14,
IF(D252&gt;=Calculations!$B$15,Calculations!$A$15,
IF(D252&gt;=Calculations!$B$16,Calculations!$A$16,
IF(D252&gt;=Calculations!$B$17,Calculations!$A$17,
IF(D252&gt;=Calculations!$B$18,Calculations!$A$18))))))))),
(IF(F252&gt;=Calculations!$B$11,Calculations!$A$11,
IF(F252&gt;=Calculations!$B$12,Calculations!$A$12,
IF(F252&gt;=Calculations!$B$13,Calculations!$A$13,
IF(F252&gt;=Calculations!$B$14,Calculations!$A$14,
IF(F252&gt;=Calculations!$B$15,Calculations!$A$15,
IF(F252&gt;=Calculations!$B$16,Calculations!$A$16,
IF(F252&gt;=Calculations!$B$17,Calculations!$A$17,
IF(F252&gt;=Calculations!$B$18,Calculations!$A$18,
IF(F252&gt;=Calculations!$B$19,Calculations!$A$19,"&lt;12"))))))))))))</f>
        <v/>
      </c>
    </row>
    <row r="253" spans="1:7" x14ac:dyDescent="0.3">
      <c r="A253" s="12">
        <v>249</v>
      </c>
      <c r="B253" s="25"/>
      <c r="C253" s="25"/>
      <c r="D253" s="25"/>
      <c r="E253" s="31" t="str">
        <f>IF(B253="","",
IFERROR(C253/
IF(Pick_Color=7,(VLOOKUP('Cherry Size Prediction'!B253,'Prediction Table'!$A$2:$H$9,8,FALSE)),
IF(Pick_Color=6,(VLOOKUP('Cherry Size Prediction'!B253,'Prediction Table'!$A$2:$H$9,7,FALSE)),
IF(Pick_Color=5,(VLOOKUP('Cherry Size Prediction'!B253,'Prediction Table'!$A$2:$H$9,6,FALSE)),
IF(Pick_Color=4,(VLOOKUP('Cherry Size Prediction'!B253,'Prediction Table'!$A$2:$H$9,5,FALSE)),
IF(Pick_Color=3,(VLOOKUP('Cherry Size Prediction'!B253,'Prediction Table'!$A$2:$H$9,4,FALSE)),
IF(Pick_Color=2,(VLOOKUP('Cherry Size Prediction'!B253,'Prediction Table'!$A$2:$H$9,3,FALSE)),
IF(Pick_Color=1,(VLOOKUP('Cherry Size Prediction'!B253,'Prediction Table'!$A$2:$H$9,2,FALSE)),
"OVER"))))))),"OVER"))</f>
        <v/>
      </c>
      <c r="F253" s="32" t="str">
        <f>IF(B253="","",
IFERROR(D253/
IF(Pick_Color=7,(VLOOKUP('Cherry Size Prediction'!B253,'Prediction Table'!$A$13:$H$20,8,FALSE)),
IF(Pick_Color=6,(VLOOKUP('Cherry Size Prediction'!B253,'Prediction Table'!$A$13:$H$20,7,FALSE)),
IF(Pick_Color=5,(VLOOKUP('Cherry Size Prediction'!B253,'Prediction Table'!$A$13:$H$20,6,FALSE)),
IF(Pick_Color=4,(VLOOKUP('Cherry Size Prediction'!B253,'Prediction Table'!$A$13:$H$20,5,FALSE)),
IF(Pick_Color=3,(VLOOKUP('Cherry Size Prediction'!B253,'Prediction Table'!$A$13:$H$20,4,FALSE)),
IF(Pick_Color=2,(VLOOKUP('Cherry Size Prediction'!B253,'Prediction Table'!$A$13:$H$20,3,FALSE)),
IF(Pick_Color=1,(VLOOKUP('Cherry Size Prediction'!B253,'Prediction Table'!$A$13:$H$20,2,FALSE)),
"OVER"))))))),"OVER"))</f>
        <v/>
      </c>
      <c r="G253" s="35" t="str">
        <f>IF(D253="","",
IF(F253="OVER",
(IF(D253&gt;=Calculations!$B$11,Calculations!$A$11,
IF(D253&gt;=Calculations!$B$12,Calculations!$A$12,
IF(D253&gt;=Calculations!$B$13,Calculations!$A$13,
IF(D253&gt;=Calculations!$B$14,Calculations!$A$14,
IF(D253&gt;=Calculations!$B$15,Calculations!$A$15,
IF(D253&gt;=Calculations!$B$16,Calculations!$A$16,
IF(D253&gt;=Calculations!$B$17,Calculations!$A$17,
IF(D253&gt;=Calculations!$B$18,Calculations!$A$18))))))))),
(IF(F253&gt;=Calculations!$B$11,Calculations!$A$11,
IF(F253&gt;=Calculations!$B$12,Calculations!$A$12,
IF(F253&gt;=Calculations!$B$13,Calculations!$A$13,
IF(F253&gt;=Calculations!$B$14,Calculations!$A$14,
IF(F253&gt;=Calculations!$B$15,Calculations!$A$15,
IF(F253&gt;=Calculations!$B$16,Calculations!$A$16,
IF(F253&gt;=Calculations!$B$17,Calculations!$A$17,
IF(F253&gt;=Calculations!$B$18,Calculations!$A$18,
IF(F253&gt;=Calculations!$B$19,Calculations!$A$19,"&lt;12"))))))))))))</f>
        <v/>
      </c>
    </row>
    <row r="254" spans="1:7" x14ac:dyDescent="0.3">
      <c r="A254" s="12">
        <v>250</v>
      </c>
      <c r="B254" s="25"/>
      <c r="C254" s="25"/>
      <c r="D254" s="25"/>
      <c r="E254" s="31" t="str">
        <f>IF(B254="","",
IFERROR(C254/
IF(Pick_Color=7,(VLOOKUP('Cherry Size Prediction'!B254,'Prediction Table'!$A$2:$H$9,8,FALSE)),
IF(Pick_Color=6,(VLOOKUP('Cherry Size Prediction'!B254,'Prediction Table'!$A$2:$H$9,7,FALSE)),
IF(Pick_Color=5,(VLOOKUP('Cherry Size Prediction'!B254,'Prediction Table'!$A$2:$H$9,6,FALSE)),
IF(Pick_Color=4,(VLOOKUP('Cherry Size Prediction'!B254,'Prediction Table'!$A$2:$H$9,5,FALSE)),
IF(Pick_Color=3,(VLOOKUP('Cherry Size Prediction'!B254,'Prediction Table'!$A$2:$H$9,4,FALSE)),
IF(Pick_Color=2,(VLOOKUP('Cherry Size Prediction'!B254,'Prediction Table'!$A$2:$H$9,3,FALSE)),
IF(Pick_Color=1,(VLOOKUP('Cherry Size Prediction'!B254,'Prediction Table'!$A$2:$H$9,2,FALSE)),
"OVER"))))))),"OVER"))</f>
        <v/>
      </c>
      <c r="F254" s="32" t="str">
        <f>IF(B254="","",
IFERROR(D254/
IF(Pick_Color=7,(VLOOKUP('Cherry Size Prediction'!B254,'Prediction Table'!$A$13:$H$20,8,FALSE)),
IF(Pick_Color=6,(VLOOKUP('Cherry Size Prediction'!B254,'Prediction Table'!$A$13:$H$20,7,FALSE)),
IF(Pick_Color=5,(VLOOKUP('Cherry Size Prediction'!B254,'Prediction Table'!$A$13:$H$20,6,FALSE)),
IF(Pick_Color=4,(VLOOKUP('Cherry Size Prediction'!B254,'Prediction Table'!$A$13:$H$20,5,FALSE)),
IF(Pick_Color=3,(VLOOKUP('Cherry Size Prediction'!B254,'Prediction Table'!$A$13:$H$20,4,FALSE)),
IF(Pick_Color=2,(VLOOKUP('Cherry Size Prediction'!B254,'Prediction Table'!$A$13:$H$20,3,FALSE)),
IF(Pick_Color=1,(VLOOKUP('Cherry Size Prediction'!B254,'Prediction Table'!$A$13:$H$20,2,FALSE)),
"OVER"))))))),"OVER"))</f>
        <v/>
      </c>
      <c r="G254" s="35" t="str">
        <f>IF(D254="","",
IF(F254="OVER",
(IF(D254&gt;=Calculations!$B$11,Calculations!$A$11,
IF(D254&gt;=Calculations!$B$12,Calculations!$A$12,
IF(D254&gt;=Calculations!$B$13,Calculations!$A$13,
IF(D254&gt;=Calculations!$B$14,Calculations!$A$14,
IF(D254&gt;=Calculations!$B$15,Calculations!$A$15,
IF(D254&gt;=Calculations!$B$16,Calculations!$A$16,
IF(D254&gt;=Calculations!$B$17,Calculations!$A$17,
IF(D254&gt;=Calculations!$B$18,Calculations!$A$18))))))))),
(IF(F254&gt;=Calculations!$B$11,Calculations!$A$11,
IF(F254&gt;=Calculations!$B$12,Calculations!$A$12,
IF(F254&gt;=Calculations!$B$13,Calculations!$A$13,
IF(F254&gt;=Calculations!$B$14,Calculations!$A$14,
IF(F254&gt;=Calculations!$B$15,Calculations!$A$15,
IF(F254&gt;=Calculations!$B$16,Calculations!$A$16,
IF(F254&gt;=Calculations!$B$17,Calculations!$A$17,
IF(F254&gt;=Calculations!$B$18,Calculations!$A$18,
IF(F254&gt;=Calculations!$B$19,Calculations!$A$19,"&lt;12"))))))))))))</f>
        <v/>
      </c>
    </row>
    <row r="255" spans="1:7" x14ac:dyDescent="0.3">
      <c r="A255" s="12">
        <v>251</v>
      </c>
      <c r="B255" s="25"/>
      <c r="C255" s="25"/>
      <c r="D255" s="25"/>
      <c r="E255" s="31" t="str">
        <f>IF(B255="","",
IFERROR(C255/
IF(Pick_Color=7,(VLOOKUP('Cherry Size Prediction'!B255,'Prediction Table'!$A$2:$H$9,8,FALSE)),
IF(Pick_Color=6,(VLOOKUP('Cherry Size Prediction'!B255,'Prediction Table'!$A$2:$H$9,7,FALSE)),
IF(Pick_Color=5,(VLOOKUP('Cherry Size Prediction'!B255,'Prediction Table'!$A$2:$H$9,6,FALSE)),
IF(Pick_Color=4,(VLOOKUP('Cherry Size Prediction'!B255,'Prediction Table'!$A$2:$H$9,5,FALSE)),
IF(Pick_Color=3,(VLOOKUP('Cherry Size Prediction'!B255,'Prediction Table'!$A$2:$H$9,4,FALSE)),
IF(Pick_Color=2,(VLOOKUP('Cherry Size Prediction'!B255,'Prediction Table'!$A$2:$H$9,3,FALSE)),
IF(Pick_Color=1,(VLOOKUP('Cherry Size Prediction'!B255,'Prediction Table'!$A$2:$H$9,2,FALSE)),
"OVER"))))))),"OVER"))</f>
        <v/>
      </c>
      <c r="F255" s="32" t="str">
        <f>IF(B255="","",
IFERROR(D255/
IF(Pick_Color=7,(VLOOKUP('Cherry Size Prediction'!B255,'Prediction Table'!$A$13:$H$20,8,FALSE)),
IF(Pick_Color=6,(VLOOKUP('Cherry Size Prediction'!B255,'Prediction Table'!$A$13:$H$20,7,FALSE)),
IF(Pick_Color=5,(VLOOKUP('Cherry Size Prediction'!B255,'Prediction Table'!$A$13:$H$20,6,FALSE)),
IF(Pick_Color=4,(VLOOKUP('Cherry Size Prediction'!B255,'Prediction Table'!$A$13:$H$20,5,FALSE)),
IF(Pick_Color=3,(VLOOKUP('Cherry Size Prediction'!B255,'Prediction Table'!$A$13:$H$20,4,FALSE)),
IF(Pick_Color=2,(VLOOKUP('Cherry Size Prediction'!B255,'Prediction Table'!$A$13:$H$20,3,FALSE)),
IF(Pick_Color=1,(VLOOKUP('Cherry Size Prediction'!B255,'Prediction Table'!$A$13:$H$20,2,FALSE)),
"OVER"))))))),"OVER"))</f>
        <v/>
      </c>
      <c r="G255" s="35" t="str">
        <f>IF(D255="","",
IF(F255="OVER",
(IF(D255&gt;=Calculations!$B$11,Calculations!$A$11,
IF(D255&gt;=Calculations!$B$12,Calculations!$A$12,
IF(D255&gt;=Calculations!$B$13,Calculations!$A$13,
IF(D255&gt;=Calculations!$B$14,Calculations!$A$14,
IF(D255&gt;=Calculations!$B$15,Calculations!$A$15,
IF(D255&gt;=Calculations!$B$16,Calculations!$A$16,
IF(D255&gt;=Calculations!$B$17,Calculations!$A$17,
IF(D255&gt;=Calculations!$B$18,Calculations!$A$18))))))))),
(IF(F255&gt;=Calculations!$B$11,Calculations!$A$11,
IF(F255&gt;=Calculations!$B$12,Calculations!$A$12,
IF(F255&gt;=Calculations!$B$13,Calculations!$A$13,
IF(F255&gt;=Calculations!$B$14,Calculations!$A$14,
IF(F255&gt;=Calculations!$B$15,Calculations!$A$15,
IF(F255&gt;=Calculations!$B$16,Calculations!$A$16,
IF(F255&gt;=Calculations!$B$17,Calculations!$A$17,
IF(F255&gt;=Calculations!$B$18,Calculations!$A$18,
IF(F255&gt;=Calculations!$B$19,Calculations!$A$19,"&lt;12"))))))))))))</f>
        <v/>
      </c>
    </row>
    <row r="256" spans="1:7" x14ac:dyDescent="0.3">
      <c r="A256" s="12">
        <v>252</v>
      </c>
      <c r="B256" s="25"/>
      <c r="C256" s="25"/>
      <c r="D256" s="25"/>
      <c r="E256" s="31" t="str">
        <f>IF(B256="","",
IFERROR(C256/
IF(Pick_Color=7,(VLOOKUP('Cherry Size Prediction'!B256,'Prediction Table'!$A$2:$H$9,8,FALSE)),
IF(Pick_Color=6,(VLOOKUP('Cherry Size Prediction'!B256,'Prediction Table'!$A$2:$H$9,7,FALSE)),
IF(Pick_Color=5,(VLOOKUP('Cherry Size Prediction'!B256,'Prediction Table'!$A$2:$H$9,6,FALSE)),
IF(Pick_Color=4,(VLOOKUP('Cherry Size Prediction'!B256,'Prediction Table'!$A$2:$H$9,5,FALSE)),
IF(Pick_Color=3,(VLOOKUP('Cherry Size Prediction'!B256,'Prediction Table'!$A$2:$H$9,4,FALSE)),
IF(Pick_Color=2,(VLOOKUP('Cherry Size Prediction'!B256,'Prediction Table'!$A$2:$H$9,3,FALSE)),
IF(Pick_Color=1,(VLOOKUP('Cherry Size Prediction'!B256,'Prediction Table'!$A$2:$H$9,2,FALSE)),
"OVER"))))))),"OVER"))</f>
        <v/>
      </c>
      <c r="F256" s="32" t="str">
        <f>IF(B256="","",
IFERROR(D256/
IF(Pick_Color=7,(VLOOKUP('Cherry Size Prediction'!B256,'Prediction Table'!$A$13:$H$20,8,FALSE)),
IF(Pick_Color=6,(VLOOKUP('Cherry Size Prediction'!B256,'Prediction Table'!$A$13:$H$20,7,FALSE)),
IF(Pick_Color=5,(VLOOKUP('Cherry Size Prediction'!B256,'Prediction Table'!$A$13:$H$20,6,FALSE)),
IF(Pick_Color=4,(VLOOKUP('Cherry Size Prediction'!B256,'Prediction Table'!$A$13:$H$20,5,FALSE)),
IF(Pick_Color=3,(VLOOKUP('Cherry Size Prediction'!B256,'Prediction Table'!$A$13:$H$20,4,FALSE)),
IF(Pick_Color=2,(VLOOKUP('Cherry Size Prediction'!B256,'Prediction Table'!$A$13:$H$20,3,FALSE)),
IF(Pick_Color=1,(VLOOKUP('Cherry Size Prediction'!B256,'Prediction Table'!$A$13:$H$20,2,FALSE)),
"OVER"))))))),"OVER"))</f>
        <v/>
      </c>
      <c r="G256" s="35" t="str">
        <f>IF(D256="","",
IF(F256="OVER",
(IF(D256&gt;=Calculations!$B$11,Calculations!$A$11,
IF(D256&gt;=Calculations!$B$12,Calculations!$A$12,
IF(D256&gt;=Calculations!$B$13,Calculations!$A$13,
IF(D256&gt;=Calculations!$B$14,Calculations!$A$14,
IF(D256&gt;=Calculations!$B$15,Calculations!$A$15,
IF(D256&gt;=Calculations!$B$16,Calculations!$A$16,
IF(D256&gt;=Calculations!$B$17,Calculations!$A$17,
IF(D256&gt;=Calculations!$B$18,Calculations!$A$18))))))))),
(IF(F256&gt;=Calculations!$B$11,Calculations!$A$11,
IF(F256&gt;=Calculations!$B$12,Calculations!$A$12,
IF(F256&gt;=Calculations!$B$13,Calculations!$A$13,
IF(F256&gt;=Calculations!$B$14,Calculations!$A$14,
IF(F256&gt;=Calculations!$B$15,Calculations!$A$15,
IF(F256&gt;=Calculations!$B$16,Calculations!$A$16,
IF(F256&gt;=Calculations!$B$17,Calculations!$A$17,
IF(F256&gt;=Calculations!$B$18,Calculations!$A$18,
IF(F256&gt;=Calculations!$B$19,Calculations!$A$19,"&lt;12"))))))))))))</f>
        <v/>
      </c>
    </row>
    <row r="257" spans="1:7" x14ac:dyDescent="0.3">
      <c r="A257" s="12">
        <v>253</v>
      </c>
      <c r="B257" s="25"/>
      <c r="C257" s="25"/>
      <c r="D257" s="25"/>
      <c r="E257" s="31" t="str">
        <f>IF(B257="","",
IFERROR(C257/
IF(Pick_Color=7,(VLOOKUP('Cherry Size Prediction'!B257,'Prediction Table'!$A$2:$H$9,8,FALSE)),
IF(Pick_Color=6,(VLOOKUP('Cherry Size Prediction'!B257,'Prediction Table'!$A$2:$H$9,7,FALSE)),
IF(Pick_Color=5,(VLOOKUP('Cherry Size Prediction'!B257,'Prediction Table'!$A$2:$H$9,6,FALSE)),
IF(Pick_Color=4,(VLOOKUP('Cherry Size Prediction'!B257,'Prediction Table'!$A$2:$H$9,5,FALSE)),
IF(Pick_Color=3,(VLOOKUP('Cherry Size Prediction'!B257,'Prediction Table'!$A$2:$H$9,4,FALSE)),
IF(Pick_Color=2,(VLOOKUP('Cherry Size Prediction'!B257,'Prediction Table'!$A$2:$H$9,3,FALSE)),
IF(Pick_Color=1,(VLOOKUP('Cherry Size Prediction'!B257,'Prediction Table'!$A$2:$H$9,2,FALSE)),
"OVER"))))))),"OVER"))</f>
        <v/>
      </c>
      <c r="F257" s="32" t="str">
        <f>IF(B257="","",
IFERROR(D257/
IF(Pick_Color=7,(VLOOKUP('Cherry Size Prediction'!B257,'Prediction Table'!$A$13:$H$20,8,FALSE)),
IF(Pick_Color=6,(VLOOKUP('Cherry Size Prediction'!B257,'Prediction Table'!$A$13:$H$20,7,FALSE)),
IF(Pick_Color=5,(VLOOKUP('Cherry Size Prediction'!B257,'Prediction Table'!$A$13:$H$20,6,FALSE)),
IF(Pick_Color=4,(VLOOKUP('Cherry Size Prediction'!B257,'Prediction Table'!$A$13:$H$20,5,FALSE)),
IF(Pick_Color=3,(VLOOKUP('Cherry Size Prediction'!B257,'Prediction Table'!$A$13:$H$20,4,FALSE)),
IF(Pick_Color=2,(VLOOKUP('Cherry Size Prediction'!B257,'Prediction Table'!$A$13:$H$20,3,FALSE)),
IF(Pick_Color=1,(VLOOKUP('Cherry Size Prediction'!B257,'Prediction Table'!$A$13:$H$20,2,FALSE)),
"OVER"))))))),"OVER"))</f>
        <v/>
      </c>
      <c r="G257" s="35" t="str">
        <f>IF(D257="","",
IF(F257="OVER",
(IF(D257&gt;=Calculations!$B$11,Calculations!$A$11,
IF(D257&gt;=Calculations!$B$12,Calculations!$A$12,
IF(D257&gt;=Calculations!$B$13,Calculations!$A$13,
IF(D257&gt;=Calculations!$B$14,Calculations!$A$14,
IF(D257&gt;=Calculations!$B$15,Calculations!$A$15,
IF(D257&gt;=Calculations!$B$16,Calculations!$A$16,
IF(D257&gt;=Calculations!$B$17,Calculations!$A$17,
IF(D257&gt;=Calculations!$B$18,Calculations!$A$18))))))))),
(IF(F257&gt;=Calculations!$B$11,Calculations!$A$11,
IF(F257&gt;=Calculations!$B$12,Calculations!$A$12,
IF(F257&gt;=Calculations!$B$13,Calculations!$A$13,
IF(F257&gt;=Calculations!$B$14,Calculations!$A$14,
IF(F257&gt;=Calculations!$B$15,Calculations!$A$15,
IF(F257&gt;=Calculations!$B$16,Calculations!$A$16,
IF(F257&gt;=Calculations!$B$17,Calculations!$A$17,
IF(F257&gt;=Calculations!$B$18,Calculations!$A$18,
IF(F257&gt;=Calculations!$B$19,Calculations!$A$19,"&lt;12"))))))))))))</f>
        <v/>
      </c>
    </row>
    <row r="258" spans="1:7" x14ac:dyDescent="0.3">
      <c r="A258" s="12">
        <v>254</v>
      </c>
      <c r="B258" s="25"/>
      <c r="C258" s="25"/>
      <c r="D258" s="25"/>
      <c r="E258" s="31" t="str">
        <f>IF(B258="","",
IFERROR(C258/
IF(Pick_Color=7,(VLOOKUP('Cherry Size Prediction'!B258,'Prediction Table'!$A$2:$H$9,8,FALSE)),
IF(Pick_Color=6,(VLOOKUP('Cherry Size Prediction'!B258,'Prediction Table'!$A$2:$H$9,7,FALSE)),
IF(Pick_Color=5,(VLOOKUP('Cherry Size Prediction'!B258,'Prediction Table'!$A$2:$H$9,6,FALSE)),
IF(Pick_Color=4,(VLOOKUP('Cherry Size Prediction'!B258,'Prediction Table'!$A$2:$H$9,5,FALSE)),
IF(Pick_Color=3,(VLOOKUP('Cherry Size Prediction'!B258,'Prediction Table'!$A$2:$H$9,4,FALSE)),
IF(Pick_Color=2,(VLOOKUP('Cherry Size Prediction'!B258,'Prediction Table'!$A$2:$H$9,3,FALSE)),
IF(Pick_Color=1,(VLOOKUP('Cherry Size Prediction'!B258,'Prediction Table'!$A$2:$H$9,2,FALSE)),
"OVER"))))))),"OVER"))</f>
        <v/>
      </c>
      <c r="F258" s="32" t="str">
        <f>IF(B258="","",
IFERROR(D258/
IF(Pick_Color=7,(VLOOKUP('Cherry Size Prediction'!B258,'Prediction Table'!$A$13:$H$20,8,FALSE)),
IF(Pick_Color=6,(VLOOKUP('Cherry Size Prediction'!B258,'Prediction Table'!$A$13:$H$20,7,FALSE)),
IF(Pick_Color=5,(VLOOKUP('Cherry Size Prediction'!B258,'Prediction Table'!$A$13:$H$20,6,FALSE)),
IF(Pick_Color=4,(VLOOKUP('Cherry Size Prediction'!B258,'Prediction Table'!$A$13:$H$20,5,FALSE)),
IF(Pick_Color=3,(VLOOKUP('Cherry Size Prediction'!B258,'Prediction Table'!$A$13:$H$20,4,FALSE)),
IF(Pick_Color=2,(VLOOKUP('Cherry Size Prediction'!B258,'Prediction Table'!$A$13:$H$20,3,FALSE)),
IF(Pick_Color=1,(VLOOKUP('Cherry Size Prediction'!B258,'Prediction Table'!$A$13:$H$20,2,FALSE)),
"OVER"))))))),"OVER"))</f>
        <v/>
      </c>
      <c r="G258" s="35" t="str">
        <f>IF(D258="","",
IF(F258="OVER",
(IF(D258&gt;=Calculations!$B$11,Calculations!$A$11,
IF(D258&gt;=Calculations!$B$12,Calculations!$A$12,
IF(D258&gt;=Calculations!$B$13,Calculations!$A$13,
IF(D258&gt;=Calculations!$B$14,Calculations!$A$14,
IF(D258&gt;=Calculations!$B$15,Calculations!$A$15,
IF(D258&gt;=Calculations!$B$16,Calculations!$A$16,
IF(D258&gt;=Calculations!$B$17,Calculations!$A$17,
IF(D258&gt;=Calculations!$B$18,Calculations!$A$18))))))))),
(IF(F258&gt;=Calculations!$B$11,Calculations!$A$11,
IF(F258&gt;=Calculations!$B$12,Calculations!$A$12,
IF(F258&gt;=Calculations!$B$13,Calculations!$A$13,
IF(F258&gt;=Calculations!$B$14,Calculations!$A$14,
IF(F258&gt;=Calculations!$B$15,Calculations!$A$15,
IF(F258&gt;=Calculations!$B$16,Calculations!$A$16,
IF(F258&gt;=Calculations!$B$17,Calculations!$A$17,
IF(F258&gt;=Calculations!$B$18,Calculations!$A$18,
IF(F258&gt;=Calculations!$B$19,Calculations!$A$19,"&lt;12"))))))))))))</f>
        <v/>
      </c>
    </row>
    <row r="259" spans="1:7" x14ac:dyDescent="0.3">
      <c r="A259" s="12">
        <v>255</v>
      </c>
      <c r="B259" s="25"/>
      <c r="C259" s="25"/>
      <c r="D259" s="25"/>
      <c r="E259" s="31" t="str">
        <f>IF(B259="","",
IFERROR(C259/
IF(Pick_Color=7,(VLOOKUP('Cherry Size Prediction'!B259,'Prediction Table'!$A$2:$H$9,8,FALSE)),
IF(Pick_Color=6,(VLOOKUP('Cherry Size Prediction'!B259,'Prediction Table'!$A$2:$H$9,7,FALSE)),
IF(Pick_Color=5,(VLOOKUP('Cherry Size Prediction'!B259,'Prediction Table'!$A$2:$H$9,6,FALSE)),
IF(Pick_Color=4,(VLOOKUP('Cherry Size Prediction'!B259,'Prediction Table'!$A$2:$H$9,5,FALSE)),
IF(Pick_Color=3,(VLOOKUP('Cherry Size Prediction'!B259,'Prediction Table'!$A$2:$H$9,4,FALSE)),
IF(Pick_Color=2,(VLOOKUP('Cherry Size Prediction'!B259,'Prediction Table'!$A$2:$H$9,3,FALSE)),
IF(Pick_Color=1,(VLOOKUP('Cherry Size Prediction'!B259,'Prediction Table'!$A$2:$H$9,2,FALSE)),
"OVER"))))))),"OVER"))</f>
        <v/>
      </c>
      <c r="F259" s="32" t="str">
        <f>IF(B259="","",
IFERROR(D259/
IF(Pick_Color=7,(VLOOKUP('Cherry Size Prediction'!B259,'Prediction Table'!$A$13:$H$20,8,FALSE)),
IF(Pick_Color=6,(VLOOKUP('Cherry Size Prediction'!B259,'Prediction Table'!$A$13:$H$20,7,FALSE)),
IF(Pick_Color=5,(VLOOKUP('Cherry Size Prediction'!B259,'Prediction Table'!$A$13:$H$20,6,FALSE)),
IF(Pick_Color=4,(VLOOKUP('Cherry Size Prediction'!B259,'Prediction Table'!$A$13:$H$20,5,FALSE)),
IF(Pick_Color=3,(VLOOKUP('Cherry Size Prediction'!B259,'Prediction Table'!$A$13:$H$20,4,FALSE)),
IF(Pick_Color=2,(VLOOKUP('Cherry Size Prediction'!B259,'Prediction Table'!$A$13:$H$20,3,FALSE)),
IF(Pick_Color=1,(VLOOKUP('Cherry Size Prediction'!B259,'Prediction Table'!$A$13:$H$20,2,FALSE)),
"OVER"))))))),"OVER"))</f>
        <v/>
      </c>
      <c r="G259" s="35" t="str">
        <f>IF(D259="","",
IF(F259="OVER",
(IF(D259&gt;=Calculations!$B$11,Calculations!$A$11,
IF(D259&gt;=Calculations!$B$12,Calculations!$A$12,
IF(D259&gt;=Calculations!$B$13,Calculations!$A$13,
IF(D259&gt;=Calculations!$B$14,Calculations!$A$14,
IF(D259&gt;=Calculations!$B$15,Calculations!$A$15,
IF(D259&gt;=Calculations!$B$16,Calculations!$A$16,
IF(D259&gt;=Calculations!$B$17,Calculations!$A$17,
IF(D259&gt;=Calculations!$B$18,Calculations!$A$18))))))))),
(IF(F259&gt;=Calculations!$B$11,Calculations!$A$11,
IF(F259&gt;=Calculations!$B$12,Calculations!$A$12,
IF(F259&gt;=Calculations!$B$13,Calculations!$A$13,
IF(F259&gt;=Calculations!$B$14,Calculations!$A$14,
IF(F259&gt;=Calculations!$B$15,Calculations!$A$15,
IF(F259&gt;=Calculations!$B$16,Calculations!$A$16,
IF(F259&gt;=Calculations!$B$17,Calculations!$A$17,
IF(F259&gt;=Calculations!$B$18,Calculations!$A$18,
IF(F259&gt;=Calculations!$B$19,Calculations!$A$19,"&lt;12"))))))))))))</f>
        <v/>
      </c>
    </row>
    <row r="260" spans="1:7" x14ac:dyDescent="0.3">
      <c r="A260" s="12">
        <v>256</v>
      </c>
      <c r="B260" s="25"/>
      <c r="C260" s="25"/>
      <c r="D260" s="25"/>
      <c r="E260" s="31" t="str">
        <f>IF(B260="","",
IFERROR(C260/
IF(Pick_Color=7,(VLOOKUP('Cherry Size Prediction'!B260,'Prediction Table'!$A$2:$H$9,8,FALSE)),
IF(Pick_Color=6,(VLOOKUP('Cherry Size Prediction'!B260,'Prediction Table'!$A$2:$H$9,7,FALSE)),
IF(Pick_Color=5,(VLOOKUP('Cherry Size Prediction'!B260,'Prediction Table'!$A$2:$H$9,6,FALSE)),
IF(Pick_Color=4,(VLOOKUP('Cherry Size Prediction'!B260,'Prediction Table'!$A$2:$H$9,5,FALSE)),
IF(Pick_Color=3,(VLOOKUP('Cherry Size Prediction'!B260,'Prediction Table'!$A$2:$H$9,4,FALSE)),
IF(Pick_Color=2,(VLOOKUP('Cherry Size Prediction'!B260,'Prediction Table'!$A$2:$H$9,3,FALSE)),
IF(Pick_Color=1,(VLOOKUP('Cherry Size Prediction'!B260,'Prediction Table'!$A$2:$H$9,2,FALSE)),
"OVER"))))))),"OVER"))</f>
        <v/>
      </c>
      <c r="F260" s="32" t="str">
        <f>IF(B260="","",
IFERROR(D260/
IF(Pick_Color=7,(VLOOKUP('Cherry Size Prediction'!B260,'Prediction Table'!$A$13:$H$20,8,FALSE)),
IF(Pick_Color=6,(VLOOKUP('Cherry Size Prediction'!B260,'Prediction Table'!$A$13:$H$20,7,FALSE)),
IF(Pick_Color=5,(VLOOKUP('Cherry Size Prediction'!B260,'Prediction Table'!$A$13:$H$20,6,FALSE)),
IF(Pick_Color=4,(VLOOKUP('Cherry Size Prediction'!B260,'Prediction Table'!$A$13:$H$20,5,FALSE)),
IF(Pick_Color=3,(VLOOKUP('Cherry Size Prediction'!B260,'Prediction Table'!$A$13:$H$20,4,FALSE)),
IF(Pick_Color=2,(VLOOKUP('Cherry Size Prediction'!B260,'Prediction Table'!$A$13:$H$20,3,FALSE)),
IF(Pick_Color=1,(VLOOKUP('Cherry Size Prediction'!B260,'Prediction Table'!$A$13:$H$20,2,FALSE)),
"OVER"))))))),"OVER"))</f>
        <v/>
      </c>
      <c r="G260" s="35" t="str">
        <f>IF(D260="","",
IF(F260="OVER",
(IF(D260&gt;=Calculations!$B$11,Calculations!$A$11,
IF(D260&gt;=Calculations!$B$12,Calculations!$A$12,
IF(D260&gt;=Calculations!$B$13,Calculations!$A$13,
IF(D260&gt;=Calculations!$B$14,Calculations!$A$14,
IF(D260&gt;=Calculations!$B$15,Calculations!$A$15,
IF(D260&gt;=Calculations!$B$16,Calculations!$A$16,
IF(D260&gt;=Calculations!$B$17,Calculations!$A$17,
IF(D260&gt;=Calculations!$B$18,Calculations!$A$18))))))))),
(IF(F260&gt;=Calculations!$B$11,Calculations!$A$11,
IF(F260&gt;=Calculations!$B$12,Calculations!$A$12,
IF(F260&gt;=Calculations!$B$13,Calculations!$A$13,
IF(F260&gt;=Calculations!$B$14,Calculations!$A$14,
IF(F260&gt;=Calculations!$B$15,Calculations!$A$15,
IF(F260&gt;=Calculations!$B$16,Calculations!$A$16,
IF(F260&gt;=Calculations!$B$17,Calculations!$A$17,
IF(F260&gt;=Calculations!$B$18,Calculations!$A$18,
IF(F260&gt;=Calculations!$B$19,Calculations!$A$19,"&lt;12"))))))))))))</f>
        <v/>
      </c>
    </row>
    <row r="261" spans="1:7" x14ac:dyDescent="0.3">
      <c r="A261" s="12">
        <v>257</v>
      </c>
      <c r="B261" s="25"/>
      <c r="C261" s="25"/>
      <c r="D261" s="25"/>
      <c r="E261" s="31" t="str">
        <f>IF(B261="","",
IFERROR(C261/
IF(Pick_Color=7,(VLOOKUP('Cherry Size Prediction'!B261,'Prediction Table'!$A$2:$H$9,8,FALSE)),
IF(Pick_Color=6,(VLOOKUP('Cherry Size Prediction'!B261,'Prediction Table'!$A$2:$H$9,7,FALSE)),
IF(Pick_Color=5,(VLOOKUP('Cherry Size Prediction'!B261,'Prediction Table'!$A$2:$H$9,6,FALSE)),
IF(Pick_Color=4,(VLOOKUP('Cherry Size Prediction'!B261,'Prediction Table'!$A$2:$H$9,5,FALSE)),
IF(Pick_Color=3,(VLOOKUP('Cherry Size Prediction'!B261,'Prediction Table'!$A$2:$H$9,4,FALSE)),
IF(Pick_Color=2,(VLOOKUP('Cherry Size Prediction'!B261,'Prediction Table'!$A$2:$H$9,3,FALSE)),
IF(Pick_Color=1,(VLOOKUP('Cherry Size Prediction'!B261,'Prediction Table'!$A$2:$H$9,2,FALSE)),
"OVER"))))))),"OVER"))</f>
        <v/>
      </c>
      <c r="F261" s="32" t="str">
        <f>IF(B261="","",
IFERROR(D261/
IF(Pick_Color=7,(VLOOKUP('Cherry Size Prediction'!B261,'Prediction Table'!$A$13:$H$20,8,FALSE)),
IF(Pick_Color=6,(VLOOKUP('Cherry Size Prediction'!B261,'Prediction Table'!$A$13:$H$20,7,FALSE)),
IF(Pick_Color=5,(VLOOKUP('Cherry Size Prediction'!B261,'Prediction Table'!$A$13:$H$20,6,FALSE)),
IF(Pick_Color=4,(VLOOKUP('Cherry Size Prediction'!B261,'Prediction Table'!$A$13:$H$20,5,FALSE)),
IF(Pick_Color=3,(VLOOKUP('Cherry Size Prediction'!B261,'Prediction Table'!$A$13:$H$20,4,FALSE)),
IF(Pick_Color=2,(VLOOKUP('Cherry Size Prediction'!B261,'Prediction Table'!$A$13:$H$20,3,FALSE)),
IF(Pick_Color=1,(VLOOKUP('Cherry Size Prediction'!B261,'Prediction Table'!$A$13:$H$20,2,FALSE)),
"OVER"))))))),"OVER"))</f>
        <v/>
      </c>
      <c r="G261" s="35" t="str">
        <f>IF(D261="","",
IF(F261="OVER",
(IF(D261&gt;=Calculations!$B$11,Calculations!$A$11,
IF(D261&gt;=Calculations!$B$12,Calculations!$A$12,
IF(D261&gt;=Calculations!$B$13,Calculations!$A$13,
IF(D261&gt;=Calculations!$B$14,Calculations!$A$14,
IF(D261&gt;=Calculations!$B$15,Calculations!$A$15,
IF(D261&gt;=Calculations!$B$16,Calculations!$A$16,
IF(D261&gt;=Calculations!$B$17,Calculations!$A$17,
IF(D261&gt;=Calculations!$B$18,Calculations!$A$18))))))))),
(IF(F261&gt;=Calculations!$B$11,Calculations!$A$11,
IF(F261&gt;=Calculations!$B$12,Calculations!$A$12,
IF(F261&gt;=Calculations!$B$13,Calculations!$A$13,
IF(F261&gt;=Calculations!$B$14,Calculations!$A$14,
IF(F261&gt;=Calculations!$B$15,Calculations!$A$15,
IF(F261&gt;=Calculations!$B$16,Calculations!$A$16,
IF(F261&gt;=Calculations!$B$17,Calculations!$A$17,
IF(F261&gt;=Calculations!$B$18,Calculations!$A$18,
IF(F261&gt;=Calculations!$B$19,Calculations!$A$19,"&lt;12"))))))))))))</f>
        <v/>
      </c>
    </row>
    <row r="262" spans="1:7" x14ac:dyDescent="0.3">
      <c r="A262" s="12">
        <v>258</v>
      </c>
      <c r="B262" s="25"/>
      <c r="C262" s="25"/>
      <c r="D262" s="25"/>
      <c r="E262" s="31" t="str">
        <f>IF(B262="","",
IFERROR(C262/
IF(Pick_Color=7,(VLOOKUP('Cherry Size Prediction'!B262,'Prediction Table'!$A$2:$H$9,8,FALSE)),
IF(Pick_Color=6,(VLOOKUP('Cherry Size Prediction'!B262,'Prediction Table'!$A$2:$H$9,7,FALSE)),
IF(Pick_Color=5,(VLOOKUP('Cherry Size Prediction'!B262,'Prediction Table'!$A$2:$H$9,6,FALSE)),
IF(Pick_Color=4,(VLOOKUP('Cherry Size Prediction'!B262,'Prediction Table'!$A$2:$H$9,5,FALSE)),
IF(Pick_Color=3,(VLOOKUP('Cherry Size Prediction'!B262,'Prediction Table'!$A$2:$H$9,4,FALSE)),
IF(Pick_Color=2,(VLOOKUP('Cherry Size Prediction'!B262,'Prediction Table'!$A$2:$H$9,3,FALSE)),
IF(Pick_Color=1,(VLOOKUP('Cherry Size Prediction'!B262,'Prediction Table'!$A$2:$H$9,2,FALSE)),
"OVER"))))))),"OVER"))</f>
        <v/>
      </c>
      <c r="F262" s="32" t="str">
        <f>IF(B262="","",
IFERROR(D262/
IF(Pick_Color=7,(VLOOKUP('Cherry Size Prediction'!B262,'Prediction Table'!$A$13:$H$20,8,FALSE)),
IF(Pick_Color=6,(VLOOKUP('Cherry Size Prediction'!B262,'Prediction Table'!$A$13:$H$20,7,FALSE)),
IF(Pick_Color=5,(VLOOKUP('Cherry Size Prediction'!B262,'Prediction Table'!$A$13:$H$20,6,FALSE)),
IF(Pick_Color=4,(VLOOKUP('Cherry Size Prediction'!B262,'Prediction Table'!$A$13:$H$20,5,FALSE)),
IF(Pick_Color=3,(VLOOKUP('Cherry Size Prediction'!B262,'Prediction Table'!$A$13:$H$20,4,FALSE)),
IF(Pick_Color=2,(VLOOKUP('Cherry Size Prediction'!B262,'Prediction Table'!$A$13:$H$20,3,FALSE)),
IF(Pick_Color=1,(VLOOKUP('Cherry Size Prediction'!B262,'Prediction Table'!$A$13:$H$20,2,FALSE)),
"OVER"))))))),"OVER"))</f>
        <v/>
      </c>
      <c r="G262" s="35" t="str">
        <f>IF(D262="","",
IF(F262="OVER",
(IF(D262&gt;=Calculations!$B$11,Calculations!$A$11,
IF(D262&gt;=Calculations!$B$12,Calculations!$A$12,
IF(D262&gt;=Calculations!$B$13,Calculations!$A$13,
IF(D262&gt;=Calculations!$B$14,Calculations!$A$14,
IF(D262&gt;=Calculations!$B$15,Calculations!$A$15,
IF(D262&gt;=Calculations!$B$16,Calculations!$A$16,
IF(D262&gt;=Calculations!$B$17,Calculations!$A$17,
IF(D262&gt;=Calculations!$B$18,Calculations!$A$18))))))))),
(IF(F262&gt;=Calculations!$B$11,Calculations!$A$11,
IF(F262&gt;=Calculations!$B$12,Calculations!$A$12,
IF(F262&gt;=Calculations!$B$13,Calculations!$A$13,
IF(F262&gt;=Calculations!$B$14,Calculations!$A$14,
IF(F262&gt;=Calculations!$B$15,Calculations!$A$15,
IF(F262&gt;=Calculations!$B$16,Calculations!$A$16,
IF(F262&gt;=Calculations!$B$17,Calculations!$A$17,
IF(F262&gt;=Calculations!$B$18,Calculations!$A$18,
IF(F262&gt;=Calculations!$B$19,Calculations!$A$19,"&lt;12"))))))))))))</f>
        <v/>
      </c>
    </row>
    <row r="263" spans="1:7" x14ac:dyDescent="0.3">
      <c r="A263" s="12">
        <v>259</v>
      </c>
      <c r="B263" s="25"/>
      <c r="C263" s="25"/>
      <c r="D263" s="25"/>
      <c r="E263" s="31" t="str">
        <f>IF(B263="","",
IFERROR(C263/
IF(Pick_Color=7,(VLOOKUP('Cherry Size Prediction'!B263,'Prediction Table'!$A$2:$H$9,8,FALSE)),
IF(Pick_Color=6,(VLOOKUP('Cherry Size Prediction'!B263,'Prediction Table'!$A$2:$H$9,7,FALSE)),
IF(Pick_Color=5,(VLOOKUP('Cherry Size Prediction'!B263,'Prediction Table'!$A$2:$H$9,6,FALSE)),
IF(Pick_Color=4,(VLOOKUP('Cherry Size Prediction'!B263,'Prediction Table'!$A$2:$H$9,5,FALSE)),
IF(Pick_Color=3,(VLOOKUP('Cherry Size Prediction'!B263,'Prediction Table'!$A$2:$H$9,4,FALSE)),
IF(Pick_Color=2,(VLOOKUP('Cherry Size Prediction'!B263,'Prediction Table'!$A$2:$H$9,3,FALSE)),
IF(Pick_Color=1,(VLOOKUP('Cherry Size Prediction'!B263,'Prediction Table'!$A$2:$H$9,2,FALSE)),
"OVER"))))))),"OVER"))</f>
        <v/>
      </c>
      <c r="F263" s="32" t="str">
        <f>IF(B263="","",
IFERROR(D263/
IF(Pick_Color=7,(VLOOKUP('Cherry Size Prediction'!B263,'Prediction Table'!$A$13:$H$20,8,FALSE)),
IF(Pick_Color=6,(VLOOKUP('Cherry Size Prediction'!B263,'Prediction Table'!$A$13:$H$20,7,FALSE)),
IF(Pick_Color=5,(VLOOKUP('Cherry Size Prediction'!B263,'Prediction Table'!$A$13:$H$20,6,FALSE)),
IF(Pick_Color=4,(VLOOKUP('Cherry Size Prediction'!B263,'Prediction Table'!$A$13:$H$20,5,FALSE)),
IF(Pick_Color=3,(VLOOKUP('Cherry Size Prediction'!B263,'Prediction Table'!$A$13:$H$20,4,FALSE)),
IF(Pick_Color=2,(VLOOKUP('Cherry Size Prediction'!B263,'Prediction Table'!$A$13:$H$20,3,FALSE)),
IF(Pick_Color=1,(VLOOKUP('Cherry Size Prediction'!B263,'Prediction Table'!$A$13:$H$20,2,FALSE)),
"OVER"))))))),"OVER"))</f>
        <v/>
      </c>
      <c r="G263" s="35" t="str">
        <f>IF(D263="","",
IF(F263="OVER",
(IF(D263&gt;=Calculations!$B$11,Calculations!$A$11,
IF(D263&gt;=Calculations!$B$12,Calculations!$A$12,
IF(D263&gt;=Calculations!$B$13,Calculations!$A$13,
IF(D263&gt;=Calculations!$B$14,Calculations!$A$14,
IF(D263&gt;=Calculations!$B$15,Calculations!$A$15,
IF(D263&gt;=Calculations!$B$16,Calculations!$A$16,
IF(D263&gt;=Calculations!$B$17,Calculations!$A$17,
IF(D263&gt;=Calculations!$B$18,Calculations!$A$18))))))))),
(IF(F263&gt;=Calculations!$B$11,Calculations!$A$11,
IF(F263&gt;=Calculations!$B$12,Calculations!$A$12,
IF(F263&gt;=Calculations!$B$13,Calculations!$A$13,
IF(F263&gt;=Calculations!$B$14,Calculations!$A$14,
IF(F263&gt;=Calculations!$B$15,Calculations!$A$15,
IF(F263&gt;=Calculations!$B$16,Calculations!$A$16,
IF(F263&gt;=Calculations!$B$17,Calculations!$A$17,
IF(F263&gt;=Calculations!$B$18,Calculations!$A$18,
IF(F263&gt;=Calculations!$B$19,Calculations!$A$19,"&lt;12"))))))))))))</f>
        <v/>
      </c>
    </row>
    <row r="264" spans="1:7" x14ac:dyDescent="0.3">
      <c r="A264" s="12">
        <v>260</v>
      </c>
      <c r="B264" s="25"/>
      <c r="C264" s="25"/>
      <c r="D264" s="25"/>
      <c r="E264" s="31" t="str">
        <f>IF(B264="","",
IFERROR(C264/
IF(Pick_Color=7,(VLOOKUP('Cherry Size Prediction'!B264,'Prediction Table'!$A$2:$H$9,8,FALSE)),
IF(Pick_Color=6,(VLOOKUP('Cherry Size Prediction'!B264,'Prediction Table'!$A$2:$H$9,7,FALSE)),
IF(Pick_Color=5,(VLOOKUP('Cherry Size Prediction'!B264,'Prediction Table'!$A$2:$H$9,6,FALSE)),
IF(Pick_Color=4,(VLOOKUP('Cherry Size Prediction'!B264,'Prediction Table'!$A$2:$H$9,5,FALSE)),
IF(Pick_Color=3,(VLOOKUP('Cherry Size Prediction'!B264,'Prediction Table'!$A$2:$H$9,4,FALSE)),
IF(Pick_Color=2,(VLOOKUP('Cherry Size Prediction'!B264,'Prediction Table'!$A$2:$H$9,3,FALSE)),
IF(Pick_Color=1,(VLOOKUP('Cherry Size Prediction'!B264,'Prediction Table'!$A$2:$H$9,2,FALSE)),
"OVER"))))))),"OVER"))</f>
        <v/>
      </c>
      <c r="F264" s="32" t="str">
        <f>IF(B264="","",
IFERROR(D264/
IF(Pick_Color=7,(VLOOKUP('Cherry Size Prediction'!B264,'Prediction Table'!$A$13:$H$20,8,FALSE)),
IF(Pick_Color=6,(VLOOKUP('Cherry Size Prediction'!B264,'Prediction Table'!$A$13:$H$20,7,FALSE)),
IF(Pick_Color=5,(VLOOKUP('Cherry Size Prediction'!B264,'Prediction Table'!$A$13:$H$20,6,FALSE)),
IF(Pick_Color=4,(VLOOKUP('Cherry Size Prediction'!B264,'Prediction Table'!$A$13:$H$20,5,FALSE)),
IF(Pick_Color=3,(VLOOKUP('Cherry Size Prediction'!B264,'Prediction Table'!$A$13:$H$20,4,FALSE)),
IF(Pick_Color=2,(VLOOKUP('Cherry Size Prediction'!B264,'Prediction Table'!$A$13:$H$20,3,FALSE)),
IF(Pick_Color=1,(VLOOKUP('Cherry Size Prediction'!B264,'Prediction Table'!$A$13:$H$20,2,FALSE)),
"OVER"))))))),"OVER"))</f>
        <v/>
      </c>
      <c r="G264" s="35" t="str">
        <f>IF(D264="","",
IF(F264="OVER",
(IF(D264&gt;=Calculations!$B$11,Calculations!$A$11,
IF(D264&gt;=Calculations!$B$12,Calculations!$A$12,
IF(D264&gt;=Calculations!$B$13,Calculations!$A$13,
IF(D264&gt;=Calculations!$B$14,Calculations!$A$14,
IF(D264&gt;=Calculations!$B$15,Calculations!$A$15,
IF(D264&gt;=Calculations!$B$16,Calculations!$A$16,
IF(D264&gt;=Calculations!$B$17,Calculations!$A$17,
IF(D264&gt;=Calculations!$B$18,Calculations!$A$18))))))))),
(IF(F264&gt;=Calculations!$B$11,Calculations!$A$11,
IF(F264&gt;=Calculations!$B$12,Calculations!$A$12,
IF(F264&gt;=Calculations!$B$13,Calculations!$A$13,
IF(F264&gt;=Calculations!$B$14,Calculations!$A$14,
IF(F264&gt;=Calculations!$B$15,Calculations!$A$15,
IF(F264&gt;=Calculations!$B$16,Calculations!$A$16,
IF(F264&gt;=Calculations!$B$17,Calculations!$A$17,
IF(F264&gt;=Calculations!$B$18,Calculations!$A$18,
IF(F264&gt;=Calculations!$B$19,Calculations!$A$19,"&lt;12"))))))))))))</f>
        <v/>
      </c>
    </row>
    <row r="265" spans="1:7" x14ac:dyDescent="0.3">
      <c r="A265" s="12">
        <v>261</v>
      </c>
      <c r="B265" s="25"/>
      <c r="C265" s="25"/>
      <c r="D265" s="25"/>
      <c r="E265" s="31" t="str">
        <f>IF(B265="","",
IFERROR(C265/
IF(Pick_Color=7,(VLOOKUP('Cherry Size Prediction'!B265,'Prediction Table'!$A$2:$H$9,8,FALSE)),
IF(Pick_Color=6,(VLOOKUP('Cherry Size Prediction'!B265,'Prediction Table'!$A$2:$H$9,7,FALSE)),
IF(Pick_Color=5,(VLOOKUP('Cherry Size Prediction'!B265,'Prediction Table'!$A$2:$H$9,6,FALSE)),
IF(Pick_Color=4,(VLOOKUP('Cherry Size Prediction'!B265,'Prediction Table'!$A$2:$H$9,5,FALSE)),
IF(Pick_Color=3,(VLOOKUP('Cherry Size Prediction'!B265,'Prediction Table'!$A$2:$H$9,4,FALSE)),
IF(Pick_Color=2,(VLOOKUP('Cherry Size Prediction'!B265,'Prediction Table'!$A$2:$H$9,3,FALSE)),
IF(Pick_Color=1,(VLOOKUP('Cherry Size Prediction'!B265,'Prediction Table'!$A$2:$H$9,2,FALSE)),
"OVER"))))))),"OVER"))</f>
        <v/>
      </c>
      <c r="F265" s="32" t="str">
        <f>IF(B265="","",
IFERROR(D265/
IF(Pick_Color=7,(VLOOKUP('Cherry Size Prediction'!B265,'Prediction Table'!$A$13:$H$20,8,FALSE)),
IF(Pick_Color=6,(VLOOKUP('Cherry Size Prediction'!B265,'Prediction Table'!$A$13:$H$20,7,FALSE)),
IF(Pick_Color=5,(VLOOKUP('Cherry Size Prediction'!B265,'Prediction Table'!$A$13:$H$20,6,FALSE)),
IF(Pick_Color=4,(VLOOKUP('Cherry Size Prediction'!B265,'Prediction Table'!$A$13:$H$20,5,FALSE)),
IF(Pick_Color=3,(VLOOKUP('Cherry Size Prediction'!B265,'Prediction Table'!$A$13:$H$20,4,FALSE)),
IF(Pick_Color=2,(VLOOKUP('Cherry Size Prediction'!B265,'Prediction Table'!$A$13:$H$20,3,FALSE)),
IF(Pick_Color=1,(VLOOKUP('Cherry Size Prediction'!B265,'Prediction Table'!$A$13:$H$20,2,FALSE)),
"OVER"))))))),"OVER"))</f>
        <v/>
      </c>
      <c r="G265" s="35" t="str">
        <f>IF(D265="","",
IF(F265="OVER",
(IF(D265&gt;=Calculations!$B$11,Calculations!$A$11,
IF(D265&gt;=Calculations!$B$12,Calculations!$A$12,
IF(D265&gt;=Calculations!$B$13,Calculations!$A$13,
IF(D265&gt;=Calculations!$B$14,Calculations!$A$14,
IF(D265&gt;=Calculations!$B$15,Calculations!$A$15,
IF(D265&gt;=Calculations!$B$16,Calculations!$A$16,
IF(D265&gt;=Calculations!$B$17,Calculations!$A$17,
IF(D265&gt;=Calculations!$B$18,Calculations!$A$18))))))))),
(IF(F265&gt;=Calculations!$B$11,Calculations!$A$11,
IF(F265&gt;=Calculations!$B$12,Calculations!$A$12,
IF(F265&gt;=Calculations!$B$13,Calculations!$A$13,
IF(F265&gt;=Calculations!$B$14,Calculations!$A$14,
IF(F265&gt;=Calculations!$B$15,Calculations!$A$15,
IF(F265&gt;=Calculations!$B$16,Calculations!$A$16,
IF(F265&gt;=Calculations!$B$17,Calculations!$A$17,
IF(F265&gt;=Calculations!$B$18,Calculations!$A$18,
IF(F265&gt;=Calculations!$B$19,Calculations!$A$19,"&lt;12"))))))))))))</f>
        <v/>
      </c>
    </row>
    <row r="266" spans="1:7" x14ac:dyDescent="0.3">
      <c r="A266" s="12">
        <v>262</v>
      </c>
      <c r="B266" s="25"/>
      <c r="C266" s="25"/>
      <c r="D266" s="25"/>
      <c r="E266" s="31" t="str">
        <f>IF(B266="","",
IFERROR(C266/
IF(Pick_Color=7,(VLOOKUP('Cherry Size Prediction'!B266,'Prediction Table'!$A$2:$H$9,8,FALSE)),
IF(Pick_Color=6,(VLOOKUP('Cherry Size Prediction'!B266,'Prediction Table'!$A$2:$H$9,7,FALSE)),
IF(Pick_Color=5,(VLOOKUP('Cherry Size Prediction'!B266,'Prediction Table'!$A$2:$H$9,6,FALSE)),
IF(Pick_Color=4,(VLOOKUP('Cherry Size Prediction'!B266,'Prediction Table'!$A$2:$H$9,5,FALSE)),
IF(Pick_Color=3,(VLOOKUP('Cherry Size Prediction'!B266,'Prediction Table'!$A$2:$H$9,4,FALSE)),
IF(Pick_Color=2,(VLOOKUP('Cherry Size Prediction'!B266,'Prediction Table'!$A$2:$H$9,3,FALSE)),
IF(Pick_Color=1,(VLOOKUP('Cherry Size Prediction'!B266,'Prediction Table'!$A$2:$H$9,2,FALSE)),
"OVER"))))))),"OVER"))</f>
        <v/>
      </c>
      <c r="F266" s="32" t="str">
        <f>IF(B266="","",
IFERROR(D266/
IF(Pick_Color=7,(VLOOKUP('Cherry Size Prediction'!B266,'Prediction Table'!$A$13:$H$20,8,FALSE)),
IF(Pick_Color=6,(VLOOKUP('Cherry Size Prediction'!B266,'Prediction Table'!$A$13:$H$20,7,FALSE)),
IF(Pick_Color=5,(VLOOKUP('Cherry Size Prediction'!B266,'Prediction Table'!$A$13:$H$20,6,FALSE)),
IF(Pick_Color=4,(VLOOKUP('Cherry Size Prediction'!B266,'Prediction Table'!$A$13:$H$20,5,FALSE)),
IF(Pick_Color=3,(VLOOKUP('Cherry Size Prediction'!B266,'Prediction Table'!$A$13:$H$20,4,FALSE)),
IF(Pick_Color=2,(VLOOKUP('Cherry Size Prediction'!B266,'Prediction Table'!$A$13:$H$20,3,FALSE)),
IF(Pick_Color=1,(VLOOKUP('Cherry Size Prediction'!B266,'Prediction Table'!$A$13:$H$20,2,FALSE)),
"OVER"))))))),"OVER"))</f>
        <v/>
      </c>
      <c r="G266" s="35" t="str">
        <f>IF(D266="","",
IF(F266="OVER",
(IF(D266&gt;=Calculations!$B$11,Calculations!$A$11,
IF(D266&gt;=Calculations!$B$12,Calculations!$A$12,
IF(D266&gt;=Calculations!$B$13,Calculations!$A$13,
IF(D266&gt;=Calculations!$B$14,Calculations!$A$14,
IF(D266&gt;=Calculations!$B$15,Calculations!$A$15,
IF(D266&gt;=Calculations!$B$16,Calculations!$A$16,
IF(D266&gt;=Calculations!$B$17,Calculations!$A$17,
IF(D266&gt;=Calculations!$B$18,Calculations!$A$18))))))))),
(IF(F266&gt;=Calculations!$B$11,Calculations!$A$11,
IF(F266&gt;=Calculations!$B$12,Calculations!$A$12,
IF(F266&gt;=Calculations!$B$13,Calculations!$A$13,
IF(F266&gt;=Calculations!$B$14,Calculations!$A$14,
IF(F266&gt;=Calculations!$B$15,Calculations!$A$15,
IF(F266&gt;=Calculations!$B$16,Calculations!$A$16,
IF(F266&gt;=Calculations!$B$17,Calculations!$A$17,
IF(F266&gt;=Calculations!$B$18,Calculations!$A$18,
IF(F266&gt;=Calculations!$B$19,Calculations!$A$19,"&lt;12"))))))))))))</f>
        <v/>
      </c>
    </row>
    <row r="267" spans="1:7" x14ac:dyDescent="0.3">
      <c r="A267" s="12">
        <v>263</v>
      </c>
      <c r="B267" s="25"/>
      <c r="C267" s="25"/>
      <c r="D267" s="25"/>
      <c r="E267" s="31" t="str">
        <f>IF(B267="","",
IFERROR(C267/
IF(Pick_Color=7,(VLOOKUP('Cherry Size Prediction'!B267,'Prediction Table'!$A$2:$H$9,8,FALSE)),
IF(Pick_Color=6,(VLOOKUP('Cherry Size Prediction'!B267,'Prediction Table'!$A$2:$H$9,7,FALSE)),
IF(Pick_Color=5,(VLOOKUP('Cherry Size Prediction'!B267,'Prediction Table'!$A$2:$H$9,6,FALSE)),
IF(Pick_Color=4,(VLOOKUP('Cherry Size Prediction'!B267,'Prediction Table'!$A$2:$H$9,5,FALSE)),
IF(Pick_Color=3,(VLOOKUP('Cherry Size Prediction'!B267,'Prediction Table'!$A$2:$H$9,4,FALSE)),
IF(Pick_Color=2,(VLOOKUP('Cherry Size Prediction'!B267,'Prediction Table'!$A$2:$H$9,3,FALSE)),
IF(Pick_Color=1,(VLOOKUP('Cherry Size Prediction'!B267,'Prediction Table'!$A$2:$H$9,2,FALSE)),
"OVER"))))))),"OVER"))</f>
        <v/>
      </c>
      <c r="F267" s="32" t="str">
        <f>IF(B267="","",
IFERROR(D267/
IF(Pick_Color=7,(VLOOKUP('Cherry Size Prediction'!B267,'Prediction Table'!$A$13:$H$20,8,FALSE)),
IF(Pick_Color=6,(VLOOKUP('Cherry Size Prediction'!B267,'Prediction Table'!$A$13:$H$20,7,FALSE)),
IF(Pick_Color=5,(VLOOKUP('Cherry Size Prediction'!B267,'Prediction Table'!$A$13:$H$20,6,FALSE)),
IF(Pick_Color=4,(VLOOKUP('Cherry Size Prediction'!B267,'Prediction Table'!$A$13:$H$20,5,FALSE)),
IF(Pick_Color=3,(VLOOKUP('Cherry Size Prediction'!B267,'Prediction Table'!$A$13:$H$20,4,FALSE)),
IF(Pick_Color=2,(VLOOKUP('Cherry Size Prediction'!B267,'Prediction Table'!$A$13:$H$20,3,FALSE)),
IF(Pick_Color=1,(VLOOKUP('Cherry Size Prediction'!B267,'Prediction Table'!$A$13:$H$20,2,FALSE)),
"OVER"))))))),"OVER"))</f>
        <v/>
      </c>
      <c r="G267" s="35" t="str">
        <f>IF(D267="","",
IF(F267="OVER",
(IF(D267&gt;=Calculations!$B$11,Calculations!$A$11,
IF(D267&gt;=Calculations!$B$12,Calculations!$A$12,
IF(D267&gt;=Calculations!$B$13,Calculations!$A$13,
IF(D267&gt;=Calculations!$B$14,Calculations!$A$14,
IF(D267&gt;=Calculations!$B$15,Calculations!$A$15,
IF(D267&gt;=Calculations!$B$16,Calculations!$A$16,
IF(D267&gt;=Calculations!$B$17,Calculations!$A$17,
IF(D267&gt;=Calculations!$B$18,Calculations!$A$18))))))))),
(IF(F267&gt;=Calculations!$B$11,Calculations!$A$11,
IF(F267&gt;=Calculations!$B$12,Calculations!$A$12,
IF(F267&gt;=Calculations!$B$13,Calculations!$A$13,
IF(F267&gt;=Calculations!$B$14,Calculations!$A$14,
IF(F267&gt;=Calculations!$B$15,Calculations!$A$15,
IF(F267&gt;=Calculations!$B$16,Calculations!$A$16,
IF(F267&gt;=Calculations!$B$17,Calculations!$A$17,
IF(F267&gt;=Calculations!$B$18,Calculations!$A$18,
IF(F267&gt;=Calculations!$B$19,Calculations!$A$19,"&lt;12"))))))))))))</f>
        <v/>
      </c>
    </row>
    <row r="268" spans="1:7" x14ac:dyDescent="0.3">
      <c r="A268" s="12">
        <v>264</v>
      </c>
      <c r="B268" s="25"/>
      <c r="C268" s="25"/>
      <c r="D268" s="25"/>
      <c r="E268" s="31" t="str">
        <f>IF(B268="","",
IFERROR(C268/
IF(Pick_Color=7,(VLOOKUP('Cherry Size Prediction'!B268,'Prediction Table'!$A$2:$H$9,8,FALSE)),
IF(Pick_Color=6,(VLOOKUP('Cherry Size Prediction'!B268,'Prediction Table'!$A$2:$H$9,7,FALSE)),
IF(Pick_Color=5,(VLOOKUP('Cherry Size Prediction'!B268,'Prediction Table'!$A$2:$H$9,6,FALSE)),
IF(Pick_Color=4,(VLOOKUP('Cherry Size Prediction'!B268,'Prediction Table'!$A$2:$H$9,5,FALSE)),
IF(Pick_Color=3,(VLOOKUP('Cherry Size Prediction'!B268,'Prediction Table'!$A$2:$H$9,4,FALSE)),
IF(Pick_Color=2,(VLOOKUP('Cherry Size Prediction'!B268,'Prediction Table'!$A$2:$H$9,3,FALSE)),
IF(Pick_Color=1,(VLOOKUP('Cherry Size Prediction'!B268,'Prediction Table'!$A$2:$H$9,2,FALSE)),
"OVER"))))))),"OVER"))</f>
        <v/>
      </c>
      <c r="F268" s="32" t="str">
        <f>IF(B268="","",
IFERROR(D268/
IF(Pick_Color=7,(VLOOKUP('Cherry Size Prediction'!B268,'Prediction Table'!$A$13:$H$20,8,FALSE)),
IF(Pick_Color=6,(VLOOKUP('Cherry Size Prediction'!B268,'Prediction Table'!$A$13:$H$20,7,FALSE)),
IF(Pick_Color=5,(VLOOKUP('Cherry Size Prediction'!B268,'Prediction Table'!$A$13:$H$20,6,FALSE)),
IF(Pick_Color=4,(VLOOKUP('Cherry Size Prediction'!B268,'Prediction Table'!$A$13:$H$20,5,FALSE)),
IF(Pick_Color=3,(VLOOKUP('Cherry Size Prediction'!B268,'Prediction Table'!$A$13:$H$20,4,FALSE)),
IF(Pick_Color=2,(VLOOKUP('Cherry Size Prediction'!B268,'Prediction Table'!$A$13:$H$20,3,FALSE)),
IF(Pick_Color=1,(VLOOKUP('Cherry Size Prediction'!B268,'Prediction Table'!$A$13:$H$20,2,FALSE)),
"OVER"))))))),"OVER"))</f>
        <v/>
      </c>
      <c r="G268" s="35" t="str">
        <f>IF(D268="","",
IF(F268="OVER",
(IF(D268&gt;=Calculations!$B$11,Calculations!$A$11,
IF(D268&gt;=Calculations!$B$12,Calculations!$A$12,
IF(D268&gt;=Calculations!$B$13,Calculations!$A$13,
IF(D268&gt;=Calculations!$B$14,Calculations!$A$14,
IF(D268&gt;=Calculations!$B$15,Calculations!$A$15,
IF(D268&gt;=Calculations!$B$16,Calculations!$A$16,
IF(D268&gt;=Calculations!$B$17,Calculations!$A$17,
IF(D268&gt;=Calculations!$B$18,Calculations!$A$18))))))))),
(IF(F268&gt;=Calculations!$B$11,Calculations!$A$11,
IF(F268&gt;=Calculations!$B$12,Calculations!$A$12,
IF(F268&gt;=Calculations!$B$13,Calculations!$A$13,
IF(F268&gt;=Calculations!$B$14,Calculations!$A$14,
IF(F268&gt;=Calculations!$B$15,Calculations!$A$15,
IF(F268&gt;=Calculations!$B$16,Calculations!$A$16,
IF(F268&gt;=Calculations!$B$17,Calculations!$A$17,
IF(F268&gt;=Calculations!$B$18,Calculations!$A$18,
IF(F268&gt;=Calculations!$B$19,Calculations!$A$19,"&lt;12"))))))))))))</f>
        <v/>
      </c>
    </row>
    <row r="269" spans="1:7" x14ac:dyDescent="0.3">
      <c r="A269" s="12">
        <v>265</v>
      </c>
      <c r="B269" s="25"/>
      <c r="C269" s="25"/>
      <c r="D269" s="25"/>
      <c r="E269" s="31" t="str">
        <f>IF(B269="","",
IFERROR(C269/
IF(Pick_Color=7,(VLOOKUP('Cherry Size Prediction'!B269,'Prediction Table'!$A$2:$H$9,8,FALSE)),
IF(Pick_Color=6,(VLOOKUP('Cherry Size Prediction'!B269,'Prediction Table'!$A$2:$H$9,7,FALSE)),
IF(Pick_Color=5,(VLOOKUP('Cherry Size Prediction'!B269,'Prediction Table'!$A$2:$H$9,6,FALSE)),
IF(Pick_Color=4,(VLOOKUP('Cherry Size Prediction'!B269,'Prediction Table'!$A$2:$H$9,5,FALSE)),
IF(Pick_Color=3,(VLOOKUP('Cherry Size Prediction'!B269,'Prediction Table'!$A$2:$H$9,4,FALSE)),
IF(Pick_Color=2,(VLOOKUP('Cherry Size Prediction'!B269,'Prediction Table'!$A$2:$H$9,3,FALSE)),
IF(Pick_Color=1,(VLOOKUP('Cherry Size Prediction'!B269,'Prediction Table'!$A$2:$H$9,2,FALSE)),
"OVER"))))))),"OVER"))</f>
        <v/>
      </c>
      <c r="F269" s="32" t="str">
        <f>IF(B269="","",
IFERROR(D269/
IF(Pick_Color=7,(VLOOKUP('Cherry Size Prediction'!B269,'Prediction Table'!$A$13:$H$20,8,FALSE)),
IF(Pick_Color=6,(VLOOKUP('Cherry Size Prediction'!B269,'Prediction Table'!$A$13:$H$20,7,FALSE)),
IF(Pick_Color=5,(VLOOKUP('Cherry Size Prediction'!B269,'Prediction Table'!$A$13:$H$20,6,FALSE)),
IF(Pick_Color=4,(VLOOKUP('Cherry Size Prediction'!B269,'Prediction Table'!$A$13:$H$20,5,FALSE)),
IF(Pick_Color=3,(VLOOKUP('Cherry Size Prediction'!B269,'Prediction Table'!$A$13:$H$20,4,FALSE)),
IF(Pick_Color=2,(VLOOKUP('Cherry Size Prediction'!B269,'Prediction Table'!$A$13:$H$20,3,FALSE)),
IF(Pick_Color=1,(VLOOKUP('Cherry Size Prediction'!B269,'Prediction Table'!$A$13:$H$20,2,FALSE)),
"OVER"))))))),"OVER"))</f>
        <v/>
      </c>
      <c r="G269" s="35" t="str">
        <f>IF(D269="","",
IF(F269="OVER",
(IF(D269&gt;=Calculations!$B$11,Calculations!$A$11,
IF(D269&gt;=Calculations!$B$12,Calculations!$A$12,
IF(D269&gt;=Calculations!$B$13,Calculations!$A$13,
IF(D269&gt;=Calculations!$B$14,Calculations!$A$14,
IF(D269&gt;=Calculations!$B$15,Calculations!$A$15,
IF(D269&gt;=Calculations!$B$16,Calculations!$A$16,
IF(D269&gt;=Calculations!$B$17,Calculations!$A$17,
IF(D269&gt;=Calculations!$B$18,Calculations!$A$18))))))))),
(IF(F269&gt;=Calculations!$B$11,Calculations!$A$11,
IF(F269&gt;=Calculations!$B$12,Calculations!$A$12,
IF(F269&gt;=Calculations!$B$13,Calculations!$A$13,
IF(F269&gt;=Calculations!$B$14,Calculations!$A$14,
IF(F269&gt;=Calculations!$B$15,Calculations!$A$15,
IF(F269&gt;=Calculations!$B$16,Calculations!$A$16,
IF(F269&gt;=Calculations!$B$17,Calculations!$A$17,
IF(F269&gt;=Calculations!$B$18,Calculations!$A$18,
IF(F269&gt;=Calculations!$B$19,Calculations!$A$19,"&lt;12"))))))))))))</f>
        <v/>
      </c>
    </row>
    <row r="270" spans="1:7" x14ac:dyDescent="0.3">
      <c r="A270" s="12">
        <v>266</v>
      </c>
      <c r="B270" s="25"/>
      <c r="C270" s="25"/>
      <c r="D270" s="25"/>
      <c r="E270" s="31" t="str">
        <f>IF(B270="","",
IFERROR(C270/
IF(Pick_Color=7,(VLOOKUP('Cherry Size Prediction'!B270,'Prediction Table'!$A$2:$H$9,8,FALSE)),
IF(Pick_Color=6,(VLOOKUP('Cherry Size Prediction'!B270,'Prediction Table'!$A$2:$H$9,7,FALSE)),
IF(Pick_Color=5,(VLOOKUP('Cherry Size Prediction'!B270,'Prediction Table'!$A$2:$H$9,6,FALSE)),
IF(Pick_Color=4,(VLOOKUP('Cherry Size Prediction'!B270,'Prediction Table'!$A$2:$H$9,5,FALSE)),
IF(Pick_Color=3,(VLOOKUP('Cherry Size Prediction'!B270,'Prediction Table'!$A$2:$H$9,4,FALSE)),
IF(Pick_Color=2,(VLOOKUP('Cherry Size Prediction'!B270,'Prediction Table'!$A$2:$H$9,3,FALSE)),
IF(Pick_Color=1,(VLOOKUP('Cherry Size Prediction'!B270,'Prediction Table'!$A$2:$H$9,2,FALSE)),
"OVER"))))))),"OVER"))</f>
        <v/>
      </c>
      <c r="F270" s="32" t="str">
        <f>IF(B270="","",
IFERROR(D270/
IF(Pick_Color=7,(VLOOKUP('Cherry Size Prediction'!B270,'Prediction Table'!$A$13:$H$20,8,FALSE)),
IF(Pick_Color=6,(VLOOKUP('Cherry Size Prediction'!B270,'Prediction Table'!$A$13:$H$20,7,FALSE)),
IF(Pick_Color=5,(VLOOKUP('Cherry Size Prediction'!B270,'Prediction Table'!$A$13:$H$20,6,FALSE)),
IF(Pick_Color=4,(VLOOKUP('Cherry Size Prediction'!B270,'Prediction Table'!$A$13:$H$20,5,FALSE)),
IF(Pick_Color=3,(VLOOKUP('Cherry Size Prediction'!B270,'Prediction Table'!$A$13:$H$20,4,FALSE)),
IF(Pick_Color=2,(VLOOKUP('Cherry Size Prediction'!B270,'Prediction Table'!$A$13:$H$20,3,FALSE)),
IF(Pick_Color=1,(VLOOKUP('Cherry Size Prediction'!B270,'Prediction Table'!$A$13:$H$20,2,FALSE)),
"OVER"))))))),"OVER"))</f>
        <v/>
      </c>
      <c r="G270" s="35" t="str">
        <f>IF(D270="","",
IF(F270="OVER",
(IF(D270&gt;=Calculations!$B$11,Calculations!$A$11,
IF(D270&gt;=Calculations!$B$12,Calculations!$A$12,
IF(D270&gt;=Calculations!$B$13,Calculations!$A$13,
IF(D270&gt;=Calculations!$B$14,Calculations!$A$14,
IF(D270&gt;=Calculations!$B$15,Calculations!$A$15,
IF(D270&gt;=Calculations!$B$16,Calculations!$A$16,
IF(D270&gt;=Calculations!$B$17,Calculations!$A$17,
IF(D270&gt;=Calculations!$B$18,Calculations!$A$18))))))))),
(IF(F270&gt;=Calculations!$B$11,Calculations!$A$11,
IF(F270&gt;=Calculations!$B$12,Calculations!$A$12,
IF(F270&gt;=Calculations!$B$13,Calculations!$A$13,
IF(F270&gt;=Calculations!$B$14,Calculations!$A$14,
IF(F270&gt;=Calculations!$B$15,Calculations!$A$15,
IF(F270&gt;=Calculations!$B$16,Calculations!$A$16,
IF(F270&gt;=Calculations!$B$17,Calculations!$A$17,
IF(F270&gt;=Calculations!$B$18,Calculations!$A$18,
IF(F270&gt;=Calculations!$B$19,Calculations!$A$19,"&lt;12"))))))))))))</f>
        <v/>
      </c>
    </row>
    <row r="271" spans="1:7" x14ac:dyDescent="0.3">
      <c r="A271" s="12">
        <v>267</v>
      </c>
      <c r="B271" s="25"/>
      <c r="C271" s="25"/>
      <c r="D271" s="25"/>
      <c r="E271" s="31" t="str">
        <f>IF(B271="","",
IFERROR(C271/
IF(Pick_Color=7,(VLOOKUP('Cherry Size Prediction'!B271,'Prediction Table'!$A$2:$H$9,8,FALSE)),
IF(Pick_Color=6,(VLOOKUP('Cherry Size Prediction'!B271,'Prediction Table'!$A$2:$H$9,7,FALSE)),
IF(Pick_Color=5,(VLOOKUP('Cherry Size Prediction'!B271,'Prediction Table'!$A$2:$H$9,6,FALSE)),
IF(Pick_Color=4,(VLOOKUP('Cherry Size Prediction'!B271,'Prediction Table'!$A$2:$H$9,5,FALSE)),
IF(Pick_Color=3,(VLOOKUP('Cherry Size Prediction'!B271,'Prediction Table'!$A$2:$H$9,4,FALSE)),
IF(Pick_Color=2,(VLOOKUP('Cherry Size Prediction'!B271,'Prediction Table'!$A$2:$H$9,3,FALSE)),
IF(Pick_Color=1,(VLOOKUP('Cherry Size Prediction'!B271,'Prediction Table'!$A$2:$H$9,2,FALSE)),
"OVER"))))))),"OVER"))</f>
        <v/>
      </c>
      <c r="F271" s="32" t="str">
        <f>IF(B271="","",
IFERROR(D271/
IF(Pick_Color=7,(VLOOKUP('Cherry Size Prediction'!B271,'Prediction Table'!$A$13:$H$20,8,FALSE)),
IF(Pick_Color=6,(VLOOKUP('Cherry Size Prediction'!B271,'Prediction Table'!$A$13:$H$20,7,FALSE)),
IF(Pick_Color=5,(VLOOKUP('Cherry Size Prediction'!B271,'Prediction Table'!$A$13:$H$20,6,FALSE)),
IF(Pick_Color=4,(VLOOKUP('Cherry Size Prediction'!B271,'Prediction Table'!$A$13:$H$20,5,FALSE)),
IF(Pick_Color=3,(VLOOKUP('Cherry Size Prediction'!B271,'Prediction Table'!$A$13:$H$20,4,FALSE)),
IF(Pick_Color=2,(VLOOKUP('Cherry Size Prediction'!B271,'Prediction Table'!$A$13:$H$20,3,FALSE)),
IF(Pick_Color=1,(VLOOKUP('Cherry Size Prediction'!B271,'Prediction Table'!$A$13:$H$20,2,FALSE)),
"OVER"))))))),"OVER"))</f>
        <v/>
      </c>
      <c r="G271" s="35" t="str">
        <f>IF(D271="","",
IF(F271="OVER",
(IF(D271&gt;=Calculations!$B$11,Calculations!$A$11,
IF(D271&gt;=Calculations!$B$12,Calculations!$A$12,
IF(D271&gt;=Calculations!$B$13,Calculations!$A$13,
IF(D271&gt;=Calculations!$B$14,Calculations!$A$14,
IF(D271&gt;=Calculations!$B$15,Calculations!$A$15,
IF(D271&gt;=Calculations!$B$16,Calculations!$A$16,
IF(D271&gt;=Calculations!$B$17,Calculations!$A$17,
IF(D271&gt;=Calculations!$B$18,Calculations!$A$18))))))))),
(IF(F271&gt;=Calculations!$B$11,Calculations!$A$11,
IF(F271&gt;=Calculations!$B$12,Calculations!$A$12,
IF(F271&gt;=Calculations!$B$13,Calculations!$A$13,
IF(F271&gt;=Calculations!$B$14,Calculations!$A$14,
IF(F271&gt;=Calculations!$B$15,Calculations!$A$15,
IF(F271&gt;=Calculations!$B$16,Calculations!$A$16,
IF(F271&gt;=Calculations!$B$17,Calculations!$A$17,
IF(F271&gt;=Calculations!$B$18,Calculations!$A$18,
IF(F271&gt;=Calculations!$B$19,Calculations!$A$19,"&lt;12"))))))))))))</f>
        <v/>
      </c>
    </row>
    <row r="272" spans="1:7" x14ac:dyDescent="0.3">
      <c r="A272" s="12">
        <v>268</v>
      </c>
      <c r="B272" s="25"/>
      <c r="C272" s="25"/>
      <c r="D272" s="25"/>
      <c r="E272" s="31" t="str">
        <f>IF(B272="","",
IFERROR(C272/
IF(Pick_Color=7,(VLOOKUP('Cherry Size Prediction'!B272,'Prediction Table'!$A$2:$H$9,8,FALSE)),
IF(Pick_Color=6,(VLOOKUP('Cherry Size Prediction'!B272,'Prediction Table'!$A$2:$H$9,7,FALSE)),
IF(Pick_Color=5,(VLOOKUP('Cherry Size Prediction'!B272,'Prediction Table'!$A$2:$H$9,6,FALSE)),
IF(Pick_Color=4,(VLOOKUP('Cherry Size Prediction'!B272,'Prediction Table'!$A$2:$H$9,5,FALSE)),
IF(Pick_Color=3,(VLOOKUP('Cherry Size Prediction'!B272,'Prediction Table'!$A$2:$H$9,4,FALSE)),
IF(Pick_Color=2,(VLOOKUP('Cherry Size Prediction'!B272,'Prediction Table'!$A$2:$H$9,3,FALSE)),
IF(Pick_Color=1,(VLOOKUP('Cherry Size Prediction'!B272,'Prediction Table'!$A$2:$H$9,2,FALSE)),
"OVER"))))))),"OVER"))</f>
        <v/>
      </c>
      <c r="F272" s="32" t="str">
        <f>IF(B272="","",
IFERROR(D272/
IF(Pick_Color=7,(VLOOKUP('Cherry Size Prediction'!B272,'Prediction Table'!$A$13:$H$20,8,FALSE)),
IF(Pick_Color=6,(VLOOKUP('Cherry Size Prediction'!B272,'Prediction Table'!$A$13:$H$20,7,FALSE)),
IF(Pick_Color=5,(VLOOKUP('Cherry Size Prediction'!B272,'Prediction Table'!$A$13:$H$20,6,FALSE)),
IF(Pick_Color=4,(VLOOKUP('Cherry Size Prediction'!B272,'Prediction Table'!$A$13:$H$20,5,FALSE)),
IF(Pick_Color=3,(VLOOKUP('Cherry Size Prediction'!B272,'Prediction Table'!$A$13:$H$20,4,FALSE)),
IF(Pick_Color=2,(VLOOKUP('Cherry Size Prediction'!B272,'Prediction Table'!$A$13:$H$20,3,FALSE)),
IF(Pick_Color=1,(VLOOKUP('Cherry Size Prediction'!B272,'Prediction Table'!$A$13:$H$20,2,FALSE)),
"OVER"))))))),"OVER"))</f>
        <v/>
      </c>
      <c r="G272" s="35" t="str">
        <f>IF(D272="","",
IF(F272="OVER",
(IF(D272&gt;=Calculations!$B$11,Calculations!$A$11,
IF(D272&gt;=Calculations!$B$12,Calculations!$A$12,
IF(D272&gt;=Calculations!$B$13,Calculations!$A$13,
IF(D272&gt;=Calculations!$B$14,Calculations!$A$14,
IF(D272&gt;=Calculations!$B$15,Calculations!$A$15,
IF(D272&gt;=Calculations!$B$16,Calculations!$A$16,
IF(D272&gt;=Calculations!$B$17,Calculations!$A$17,
IF(D272&gt;=Calculations!$B$18,Calculations!$A$18))))))))),
(IF(F272&gt;=Calculations!$B$11,Calculations!$A$11,
IF(F272&gt;=Calculations!$B$12,Calculations!$A$12,
IF(F272&gt;=Calculations!$B$13,Calculations!$A$13,
IF(F272&gt;=Calculations!$B$14,Calculations!$A$14,
IF(F272&gt;=Calculations!$B$15,Calculations!$A$15,
IF(F272&gt;=Calculations!$B$16,Calculations!$A$16,
IF(F272&gt;=Calculations!$B$17,Calculations!$A$17,
IF(F272&gt;=Calculations!$B$18,Calculations!$A$18,
IF(F272&gt;=Calculations!$B$19,Calculations!$A$19,"&lt;12"))))))))))))</f>
        <v/>
      </c>
    </row>
    <row r="273" spans="1:7" x14ac:dyDescent="0.3">
      <c r="A273" s="12">
        <v>269</v>
      </c>
      <c r="B273" s="25"/>
      <c r="C273" s="25"/>
      <c r="D273" s="25"/>
      <c r="E273" s="31" t="str">
        <f>IF(B273="","",
IFERROR(C273/
IF(Pick_Color=7,(VLOOKUP('Cherry Size Prediction'!B273,'Prediction Table'!$A$2:$H$9,8,FALSE)),
IF(Pick_Color=6,(VLOOKUP('Cherry Size Prediction'!B273,'Prediction Table'!$A$2:$H$9,7,FALSE)),
IF(Pick_Color=5,(VLOOKUP('Cherry Size Prediction'!B273,'Prediction Table'!$A$2:$H$9,6,FALSE)),
IF(Pick_Color=4,(VLOOKUP('Cherry Size Prediction'!B273,'Prediction Table'!$A$2:$H$9,5,FALSE)),
IF(Pick_Color=3,(VLOOKUP('Cherry Size Prediction'!B273,'Prediction Table'!$A$2:$H$9,4,FALSE)),
IF(Pick_Color=2,(VLOOKUP('Cherry Size Prediction'!B273,'Prediction Table'!$A$2:$H$9,3,FALSE)),
IF(Pick_Color=1,(VLOOKUP('Cherry Size Prediction'!B273,'Prediction Table'!$A$2:$H$9,2,FALSE)),
"OVER"))))))),"OVER"))</f>
        <v/>
      </c>
      <c r="F273" s="32" t="str">
        <f>IF(B273="","",
IFERROR(D273/
IF(Pick_Color=7,(VLOOKUP('Cherry Size Prediction'!B273,'Prediction Table'!$A$13:$H$20,8,FALSE)),
IF(Pick_Color=6,(VLOOKUP('Cherry Size Prediction'!B273,'Prediction Table'!$A$13:$H$20,7,FALSE)),
IF(Pick_Color=5,(VLOOKUP('Cherry Size Prediction'!B273,'Prediction Table'!$A$13:$H$20,6,FALSE)),
IF(Pick_Color=4,(VLOOKUP('Cherry Size Prediction'!B273,'Prediction Table'!$A$13:$H$20,5,FALSE)),
IF(Pick_Color=3,(VLOOKUP('Cherry Size Prediction'!B273,'Prediction Table'!$A$13:$H$20,4,FALSE)),
IF(Pick_Color=2,(VLOOKUP('Cherry Size Prediction'!B273,'Prediction Table'!$A$13:$H$20,3,FALSE)),
IF(Pick_Color=1,(VLOOKUP('Cherry Size Prediction'!B273,'Prediction Table'!$A$13:$H$20,2,FALSE)),
"OVER"))))))),"OVER"))</f>
        <v/>
      </c>
      <c r="G273" s="35" t="str">
        <f>IF(D273="","",
IF(F273="OVER",
(IF(D273&gt;=Calculations!$B$11,Calculations!$A$11,
IF(D273&gt;=Calculations!$B$12,Calculations!$A$12,
IF(D273&gt;=Calculations!$B$13,Calculations!$A$13,
IF(D273&gt;=Calculations!$B$14,Calculations!$A$14,
IF(D273&gt;=Calculations!$B$15,Calculations!$A$15,
IF(D273&gt;=Calculations!$B$16,Calculations!$A$16,
IF(D273&gt;=Calculations!$B$17,Calculations!$A$17,
IF(D273&gt;=Calculations!$B$18,Calculations!$A$18))))))))),
(IF(F273&gt;=Calculations!$B$11,Calculations!$A$11,
IF(F273&gt;=Calculations!$B$12,Calculations!$A$12,
IF(F273&gt;=Calculations!$B$13,Calculations!$A$13,
IF(F273&gt;=Calculations!$B$14,Calculations!$A$14,
IF(F273&gt;=Calculations!$B$15,Calculations!$A$15,
IF(F273&gt;=Calculations!$B$16,Calculations!$A$16,
IF(F273&gt;=Calculations!$B$17,Calculations!$A$17,
IF(F273&gt;=Calculations!$B$18,Calculations!$A$18,
IF(F273&gt;=Calculations!$B$19,Calculations!$A$19,"&lt;12"))))))))))))</f>
        <v/>
      </c>
    </row>
    <row r="274" spans="1:7" x14ac:dyDescent="0.3">
      <c r="A274" s="12">
        <v>270</v>
      </c>
      <c r="B274" s="25"/>
      <c r="C274" s="25"/>
      <c r="D274" s="25"/>
      <c r="E274" s="31" t="str">
        <f>IF(B274="","",
IFERROR(C274/
IF(Pick_Color=7,(VLOOKUP('Cherry Size Prediction'!B274,'Prediction Table'!$A$2:$H$9,8,FALSE)),
IF(Pick_Color=6,(VLOOKUP('Cherry Size Prediction'!B274,'Prediction Table'!$A$2:$H$9,7,FALSE)),
IF(Pick_Color=5,(VLOOKUP('Cherry Size Prediction'!B274,'Prediction Table'!$A$2:$H$9,6,FALSE)),
IF(Pick_Color=4,(VLOOKUP('Cherry Size Prediction'!B274,'Prediction Table'!$A$2:$H$9,5,FALSE)),
IF(Pick_Color=3,(VLOOKUP('Cherry Size Prediction'!B274,'Prediction Table'!$A$2:$H$9,4,FALSE)),
IF(Pick_Color=2,(VLOOKUP('Cherry Size Prediction'!B274,'Prediction Table'!$A$2:$H$9,3,FALSE)),
IF(Pick_Color=1,(VLOOKUP('Cherry Size Prediction'!B274,'Prediction Table'!$A$2:$H$9,2,FALSE)),
"OVER"))))))),"OVER"))</f>
        <v/>
      </c>
      <c r="F274" s="32" t="str">
        <f>IF(B274="","",
IFERROR(D274/
IF(Pick_Color=7,(VLOOKUP('Cherry Size Prediction'!B274,'Prediction Table'!$A$13:$H$20,8,FALSE)),
IF(Pick_Color=6,(VLOOKUP('Cherry Size Prediction'!B274,'Prediction Table'!$A$13:$H$20,7,FALSE)),
IF(Pick_Color=5,(VLOOKUP('Cherry Size Prediction'!B274,'Prediction Table'!$A$13:$H$20,6,FALSE)),
IF(Pick_Color=4,(VLOOKUP('Cherry Size Prediction'!B274,'Prediction Table'!$A$13:$H$20,5,FALSE)),
IF(Pick_Color=3,(VLOOKUP('Cherry Size Prediction'!B274,'Prediction Table'!$A$13:$H$20,4,FALSE)),
IF(Pick_Color=2,(VLOOKUP('Cherry Size Prediction'!B274,'Prediction Table'!$A$13:$H$20,3,FALSE)),
IF(Pick_Color=1,(VLOOKUP('Cherry Size Prediction'!B274,'Prediction Table'!$A$13:$H$20,2,FALSE)),
"OVER"))))))),"OVER"))</f>
        <v/>
      </c>
      <c r="G274" s="35" t="str">
        <f>IF(D274="","",
IF(F274="OVER",
(IF(D274&gt;=Calculations!$B$11,Calculations!$A$11,
IF(D274&gt;=Calculations!$B$12,Calculations!$A$12,
IF(D274&gt;=Calculations!$B$13,Calculations!$A$13,
IF(D274&gt;=Calculations!$B$14,Calculations!$A$14,
IF(D274&gt;=Calculations!$B$15,Calculations!$A$15,
IF(D274&gt;=Calculations!$B$16,Calculations!$A$16,
IF(D274&gt;=Calculations!$B$17,Calculations!$A$17,
IF(D274&gt;=Calculations!$B$18,Calculations!$A$18))))))))),
(IF(F274&gt;=Calculations!$B$11,Calculations!$A$11,
IF(F274&gt;=Calculations!$B$12,Calculations!$A$12,
IF(F274&gt;=Calculations!$B$13,Calculations!$A$13,
IF(F274&gt;=Calculations!$B$14,Calculations!$A$14,
IF(F274&gt;=Calculations!$B$15,Calculations!$A$15,
IF(F274&gt;=Calculations!$B$16,Calculations!$A$16,
IF(F274&gt;=Calculations!$B$17,Calculations!$A$17,
IF(F274&gt;=Calculations!$B$18,Calculations!$A$18,
IF(F274&gt;=Calculations!$B$19,Calculations!$A$19,"&lt;12"))))))))))))</f>
        <v/>
      </c>
    </row>
    <row r="275" spans="1:7" x14ac:dyDescent="0.3">
      <c r="A275" s="12">
        <v>271</v>
      </c>
      <c r="B275" s="25"/>
      <c r="C275" s="25"/>
      <c r="D275" s="25"/>
      <c r="E275" s="31" t="str">
        <f>IF(B275="","",
IFERROR(C275/
IF(Pick_Color=7,(VLOOKUP('Cherry Size Prediction'!B275,'Prediction Table'!$A$2:$H$9,8,FALSE)),
IF(Pick_Color=6,(VLOOKUP('Cherry Size Prediction'!B275,'Prediction Table'!$A$2:$H$9,7,FALSE)),
IF(Pick_Color=5,(VLOOKUP('Cherry Size Prediction'!B275,'Prediction Table'!$A$2:$H$9,6,FALSE)),
IF(Pick_Color=4,(VLOOKUP('Cherry Size Prediction'!B275,'Prediction Table'!$A$2:$H$9,5,FALSE)),
IF(Pick_Color=3,(VLOOKUP('Cherry Size Prediction'!B275,'Prediction Table'!$A$2:$H$9,4,FALSE)),
IF(Pick_Color=2,(VLOOKUP('Cherry Size Prediction'!B275,'Prediction Table'!$A$2:$H$9,3,FALSE)),
IF(Pick_Color=1,(VLOOKUP('Cherry Size Prediction'!B275,'Prediction Table'!$A$2:$H$9,2,FALSE)),
"OVER"))))))),"OVER"))</f>
        <v/>
      </c>
      <c r="F275" s="32" t="str">
        <f>IF(B275="","",
IFERROR(D275/
IF(Pick_Color=7,(VLOOKUP('Cherry Size Prediction'!B275,'Prediction Table'!$A$13:$H$20,8,FALSE)),
IF(Pick_Color=6,(VLOOKUP('Cherry Size Prediction'!B275,'Prediction Table'!$A$13:$H$20,7,FALSE)),
IF(Pick_Color=5,(VLOOKUP('Cherry Size Prediction'!B275,'Prediction Table'!$A$13:$H$20,6,FALSE)),
IF(Pick_Color=4,(VLOOKUP('Cherry Size Prediction'!B275,'Prediction Table'!$A$13:$H$20,5,FALSE)),
IF(Pick_Color=3,(VLOOKUP('Cherry Size Prediction'!B275,'Prediction Table'!$A$13:$H$20,4,FALSE)),
IF(Pick_Color=2,(VLOOKUP('Cherry Size Prediction'!B275,'Prediction Table'!$A$13:$H$20,3,FALSE)),
IF(Pick_Color=1,(VLOOKUP('Cherry Size Prediction'!B275,'Prediction Table'!$A$13:$H$20,2,FALSE)),
"OVER"))))))),"OVER"))</f>
        <v/>
      </c>
      <c r="G275" s="35" t="str">
        <f>IF(D275="","",
IF(F275="OVER",
(IF(D275&gt;=Calculations!$B$11,Calculations!$A$11,
IF(D275&gt;=Calculations!$B$12,Calculations!$A$12,
IF(D275&gt;=Calculations!$B$13,Calculations!$A$13,
IF(D275&gt;=Calculations!$B$14,Calculations!$A$14,
IF(D275&gt;=Calculations!$B$15,Calculations!$A$15,
IF(D275&gt;=Calculations!$B$16,Calculations!$A$16,
IF(D275&gt;=Calculations!$B$17,Calculations!$A$17,
IF(D275&gt;=Calculations!$B$18,Calculations!$A$18))))))))),
(IF(F275&gt;=Calculations!$B$11,Calculations!$A$11,
IF(F275&gt;=Calculations!$B$12,Calculations!$A$12,
IF(F275&gt;=Calculations!$B$13,Calculations!$A$13,
IF(F275&gt;=Calculations!$B$14,Calculations!$A$14,
IF(F275&gt;=Calculations!$B$15,Calculations!$A$15,
IF(F275&gt;=Calculations!$B$16,Calculations!$A$16,
IF(F275&gt;=Calculations!$B$17,Calculations!$A$17,
IF(F275&gt;=Calculations!$B$18,Calculations!$A$18,
IF(F275&gt;=Calculations!$B$19,Calculations!$A$19,"&lt;12"))))))))))))</f>
        <v/>
      </c>
    </row>
    <row r="276" spans="1:7" x14ac:dyDescent="0.3">
      <c r="A276" s="12">
        <v>272</v>
      </c>
      <c r="B276" s="25"/>
      <c r="C276" s="25"/>
      <c r="D276" s="25"/>
      <c r="E276" s="31" t="str">
        <f>IF(B276="","",
IFERROR(C276/
IF(Pick_Color=7,(VLOOKUP('Cherry Size Prediction'!B276,'Prediction Table'!$A$2:$H$9,8,FALSE)),
IF(Pick_Color=6,(VLOOKUP('Cherry Size Prediction'!B276,'Prediction Table'!$A$2:$H$9,7,FALSE)),
IF(Pick_Color=5,(VLOOKUP('Cherry Size Prediction'!B276,'Prediction Table'!$A$2:$H$9,6,FALSE)),
IF(Pick_Color=4,(VLOOKUP('Cherry Size Prediction'!B276,'Prediction Table'!$A$2:$H$9,5,FALSE)),
IF(Pick_Color=3,(VLOOKUP('Cherry Size Prediction'!B276,'Prediction Table'!$A$2:$H$9,4,FALSE)),
IF(Pick_Color=2,(VLOOKUP('Cherry Size Prediction'!B276,'Prediction Table'!$A$2:$H$9,3,FALSE)),
IF(Pick_Color=1,(VLOOKUP('Cherry Size Prediction'!B276,'Prediction Table'!$A$2:$H$9,2,FALSE)),
"OVER"))))))),"OVER"))</f>
        <v/>
      </c>
      <c r="F276" s="32" t="str">
        <f>IF(B276="","",
IFERROR(D276/
IF(Pick_Color=7,(VLOOKUP('Cherry Size Prediction'!B276,'Prediction Table'!$A$13:$H$20,8,FALSE)),
IF(Pick_Color=6,(VLOOKUP('Cherry Size Prediction'!B276,'Prediction Table'!$A$13:$H$20,7,FALSE)),
IF(Pick_Color=5,(VLOOKUP('Cherry Size Prediction'!B276,'Prediction Table'!$A$13:$H$20,6,FALSE)),
IF(Pick_Color=4,(VLOOKUP('Cherry Size Prediction'!B276,'Prediction Table'!$A$13:$H$20,5,FALSE)),
IF(Pick_Color=3,(VLOOKUP('Cherry Size Prediction'!B276,'Prediction Table'!$A$13:$H$20,4,FALSE)),
IF(Pick_Color=2,(VLOOKUP('Cherry Size Prediction'!B276,'Prediction Table'!$A$13:$H$20,3,FALSE)),
IF(Pick_Color=1,(VLOOKUP('Cherry Size Prediction'!B276,'Prediction Table'!$A$13:$H$20,2,FALSE)),
"OVER"))))))),"OVER"))</f>
        <v/>
      </c>
      <c r="G276" s="35" t="str">
        <f>IF(D276="","",
IF(F276="OVER",
(IF(D276&gt;=Calculations!$B$11,Calculations!$A$11,
IF(D276&gt;=Calculations!$B$12,Calculations!$A$12,
IF(D276&gt;=Calculations!$B$13,Calculations!$A$13,
IF(D276&gt;=Calculations!$B$14,Calculations!$A$14,
IF(D276&gt;=Calculations!$B$15,Calculations!$A$15,
IF(D276&gt;=Calculations!$B$16,Calculations!$A$16,
IF(D276&gt;=Calculations!$B$17,Calculations!$A$17,
IF(D276&gt;=Calculations!$B$18,Calculations!$A$18))))))))),
(IF(F276&gt;=Calculations!$B$11,Calculations!$A$11,
IF(F276&gt;=Calculations!$B$12,Calculations!$A$12,
IF(F276&gt;=Calculations!$B$13,Calculations!$A$13,
IF(F276&gt;=Calculations!$B$14,Calculations!$A$14,
IF(F276&gt;=Calculations!$B$15,Calculations!$A$15,
IF(F276&gt;=Calculations!$B$16,Calculations!$A$16,
IF(F276&gt;=Calculations!$B$17,Calculations!$A$17,
IF(F276&gt;=Calculations!$B$18,Calculations!$A$18,
IF(F276&gt;=Calculations!$B$19,Calculations!$A$19,"&lt;12"))))))))))))</f>
        <v/>
      </c>
    </row>
    <row r="277" spans="1:7" x14ac:dyDescent="0.3">
      <c r="A277" s="12">
        <v>273</v>
      </c>
      <c r="B277" s="25"/>
      <c r="C277" s="25"/>
      <c r="D277" s="25"/>
      <c r="E277" s="31" t="str">
        <f>IF(B277="","",
IFERROR(C277/
IF(Pick_Color=7,(VLOOKUP('Cherry Size Prediction'!B277,'Prediction Table'!$A$2:$H$9,8,FALSE)),
IF(Pick_Color=6,(VLOOKUP('Cherry Size Prediction'!B277,'Prediction Table'!$A$2:$H$9,7,FALSE)),
IF(Pick_Color=5,(VLOOKUP('Cherry Size Prediction'!B277,'Prediction Table'!$A$2:$H$9,6,FALSE)),
IF(Pick_Color=4,(VLOOKUP('Cherry Size Prediction'!B277,'Prediction Table'!$A$2:$H$9,5,FALSE)),
IF(Pick_Color=3,(VLOOKUP('Cherry Size Prediction'!B277,'Prediction Table'!$A$2:$H$9,4,FALSE)),
IF(Pick_Color=2,(VLOOKUP('Cherry Size Prediction'!B277,'Prediction Table'!$A$2:$H$9,3,FALSE)),
IF(Pick_Color=1,(VLOOKUP('Cherry Size Prediction'!B277,'Prediction Table'!$A$2:$H$9,2,FALSE)),
"OVER"))))))),"OVER"))</f>
        <v/>
      </c>
      <c r="F277" s="32" t="str">
        <f>IF(B277="","",
IFERROR(D277/
IF(Pick_Color=7,(VLOOKUP('Cherry Size Prediction'!B277,'Prediction Table'!$A$13:$H$20,8,FALSE)),
IF(Pick_Color=6,(VLOOKUP('Cherry Size Prediction'!B277,'Prediction Table'!$A$13:$H$20,7,FALSE)),
IF(Pick_Color=5,(VLOOKUP('Cherry Size Prediction'!B277,'Prediction Table'!$A$13:$H$20,6,FALSE)),
IF(Pick_Color=4,(VLOOKUP('Cherry Size Prediction'!B277,'Prediction Table'!$A$13:$H$20,5,FALSE)),
IF(Pick_Color=3,(VLOOKUP('Cherry Size Prediction'!B277,'Prediction Table'!$A$13:$H$20,4,FALSE)),
IF(Pick_Color=2,(VLOOKUP('Cherry Size Prediction'!B277,'Prediction Table'!$A$13:$H$20,3,FALSE)),
IF(Pick_Color=1,(VLOOKUP('Cherry Size Prediction'!B277,'Prediction Table'!$A$13:$H$20,2,FALSE)),
"OVER"))))))),"OVER"))</f>
        <v/>
      </c>
      <c r="G277" s="35" t="str">
        <f>IF(D277="","",
IF(F277="OVER",
(IF(D277&gt;=Calculations!$B$11,Calculations!$A$11,
IF(D277&gt;=Calculations!$B$12,Calculations!$A$12,
IF(D277&gt;=Calculations!$B$13,Calculations!$A$13,
IF(D277&gt;=Calculations!$B$14,Calculations!$A$14,
IF(D277&gt;=Calculations!$B$15,Calculations!$A$15,
IF(D277&gt;=Calculations!$B$16,Calculations!$A$16,
IF(D277&gt;=Calculations!$B$17,Calculations!$A$17,
IF(D277&gt;=Calculations!$B$18,Calculations!$A$18))))))))),
(IF(F277&gt;=Calculations!$B$11,Calculations!$A$11,
IF(F277&gt;=Calculations!$B$12,Calculations!$A$12,
IF(F277&gt;=Calculations!$B$13,Calculations!$A$13,
IF(F277&gt;=Calculations!$B$14,Calculations!$A$14,
IF(F277&gt;=Calculations!$B$15,Calculations!$A$15,
IF(F277&gt;=Calculations!$B$16,Calculations!$A$16,
IF(F277&gt;=Calculations!$B$17,Calculations!$A$17,
IF(F277&gt;=Calculations!$B$18,Calculations!$A$18,
IF(F277&gt;=Calculations!$B$19,Calculations!$A$19,"&lt;12"))))))))))))</f>
        <v/>
      </c>
    </row>
    <row r="278" spans="1:7" x14ac:dyDescent="0.3">
      <c r="A278" s="12">
        <v>274</v>
      </c>
      <c r="B278" s="25"/>
      <c r="C278" s="25"/>
      <c r="D278" s="25"/>
      <c r="E278" s="31" t="str">
        <f>IF(B278="","",
IFERROR(C278/
IF(Pick_Color=7,(VLOOKUP('Cherry Size Prediction'!B278,'Prediction Table'!$A$2:$H$9,8,FALSE)),
IF(Pick_Color=6,(VLOOKUP('Cherry Size Prediction'!B278,'Prediction Table'!$A$2:$H$9,7,FALSE)),
IF(Pick_Color=5,(VLOOKUP('Cherry Size Prediction'!B278,'Prediction Table'!$A$2:$H$9,6,FALSE)),
IF(Pick_Color=4,(VLOOKUP('Cherry Size Prediction'!B278,'Prediction Table'!$A$2:$H$9,5,FALSE)),
IF(Pick_Color=3,(VLOOKUP('Cherry Size Prediction'!B278,'Prediction Table'!$A$2:$H$9,4,FALSE)),
IF(Pick_Color=2,(VLOOKUP('Cherry Size Prediction'!B278,'Prediction Table'!$A$2:$H$9,3,FALSE)),
IF(Pick_Color=1,(VLOOKUP('Cherry Size Prediction'!B278,'Prediction Table'!$A$2:$H$9,2,FALSE)),
"OVER"))))))),"OVER"))</f>
        <v/>
      </c>
      <c r="F278" s="32" t="str">
        <f>IF(B278="","",
IFERROR(D278/
IF(Pick_Color=7,(VLOOKUP('Cherry Size Prediction'!B278,'Prediction Table'!$A$13:$H$20,8,FALSE)),
IF(Pick_Color=6,(VLOOKUP('Cherry Size Prediction'!B278,'Prediction Table'!$A$13:$H$20,7,FALSE)),
IF(Pick_Color=5,(VLOOKUP('Cherry Size Prediction'!B278,'Prediction Table'!$A$13:$H$20,6,FALSE)),
IF(Pick_Color=4,(VLOOKUP('Cherry Size Prediction'!B278,'Prediction Table'!$A$13:$H$20,5,FALSE)),
IF(Pick_Color=3,(VLOOKUP('Cherry Size Prediction'!B278,'Prediction Table'!$A$13:$H$20,4,FALSE)),
IF(Pick_Color=2,(VLOOKUP('Cherry Size Prediction'!B278,'Prediction Table'!$A$13:$H$20,3,FALSE)),
IF(Pick_Color=1,(VLOOKUP('Cherry Size Prediction'!B278,'Prediction Table'!$A$13:$H$20,2,FALSE)),
"OVER"))))))),"OVER"))</f>
        <v/>
      </c>
      <c r="G278" s="35" t="str">
        <f>IF(D278="","",
IF(F278="OVER",
(IF(D278&gt;=Calculations!$B$11,Calculations!$A$11,
IF(D278&gt;=Calculations!$B$12,Calculations!$A$12,
IF(D278&gt;=Calculations!$B$13,Calculations!$A$13,
IF(D278&gt;=Calculations!$B$14,Calculations!$A$14,
IF(D278&gt;=Calculations!$B$15,Calculations!$A$15,
IF(D278&gt;=Calculations!$B$16,Calculations!$A$16,
IF(D278&gt;=Calculations!$B$17,Calculations!$A$17,
IF(D278&gt;=Calculations!$B$18,Calculations!$A$18))))))))),
(IF(F278&gt;=Calculations!$B$11,Calculations!$A$11,
IF(F278&gt;=Calculations!$B$12,Calculations!$A$12,
IF(F278&gt;=Calculations!$B$13,Calculations!$A$13,
IF(F278&gt;=Calculations!$B$14,Calculations!$A$14,
IF(F278&gt;=Calculations!$B$15,Calculations!$A$15,
IF(F278&gt;=Calculations!$B$16,Calculations!$A$16,
IF(F278&gt;=Calculations!$B$17,Calculations!$A$17,
IF(F278&gt;=Calculations!$B$18,Calculations!$A$18,
IF(F278&gt;=Calculations!$B$19,Calculations!$A$19,"&lt;12"))))))))))))</f>
        <v/>
      </c>
    </row>
    <row r="279" spans="1:7" x14ac:dyDescent="0.3">
      <c r="A279" s="12">
        <v>275</v>
      </c>
      <c r="B279" s="25"/>
      <c r="C279" s="25"/>
      <c r="D279" s="25"/>
      <c r="E279" s="31" t="str">
        <f>IF(B279="","",
IFERROR(C279/
IF(Pick_Color=7,(VLOOKUP('Cherry Size Prediction'!B279,'Prediction Table'!$A$2:$H$9,8,FALSE)),
IF(Pick_Color=6,(VLOOKUP('Cherry Size Prediction'!B279,'Prediction Table'!$A$2:$H$9,7,FALSE)),
IF(Pick_Color=5,(VLOOKUP('Cherry Size Prediction'!B279,'Prediction Table'!$A$2:$H$9,6,FALSE)),
IF(Pick_Color=4,(VLOOKUP('Cherry Size Prediction'!B279,'Prediction Table'!$A$2:$H$9,5,FALSE)),
IF(Pick_Color=3,(VLOOKUP('Cherry Size Prediction'!B279,'Prediction Table'!$A$2:$H$9,4,FALSE)),
IF(Pick_Color=2,(VLOOKUP('Cherry Size Prediction'!B279,'Prediction Table'!$A$2:$H$9,3,FALSE)),
IF(Pick_Color=1,(VLOOKUP('Cherry Size Prediction'!B279,'Prediction Table'!$A$2:$H$9,2,FALSE)),
"OVER"))))))),"OVER"))</f>
        <v/>
      </c>
      <c r="F279" s="32" t="str">
        <f>IF(B279="","",
IFERROR(D279/
IF(Pick_Color=7,(VLOOKUP('Cherry Size Prediction'!B279,'Prediction Table'!$A$13:$H$20,8,FALSE)),
IF(Pick_Color=6,(VLOOKUP('Cherry Size Prediction'!B279,'Prediction Table'!$A$13:$H$20,7,FALSE)),
IF(Pick_Color=5,(VLOOKUP('Cherry Size Prediction'!B279,'Prediction Table'!$A$13:$H$20,6,FALSE)),
IF(Pick_Color=4,(VLOOKUP('Cherry Size Prediction'!B279,'Prediction Table'!$A$13:$H$20,5,FALSE)),
IF(Pick_Color=3,(VLOOKUP('Cherry Size Prediction'!B279,'Prediction Table'!$A$13:$H$20,4,FALSE)),
IF(Pick_Color=2,(VLOOKUP('Cherry Size Prediction'!B279,'Prediction Table'!$A$13:$H$20,3,FALSE)),
IF(Pick_Color=1,(VLOOKUP('Cherry Size Prediction'!B279,'Prediction Table'!$A$13:$H$20,2,FALSE)),
"OVER"))))))),"OVER"))</f>
        <v/>
      </c>
      <c r="G279" s="35" t="str">
        <f>IF(D279="","",
IF(F279="OVER",
(IF(D279&gt;=Calculations!$B$11,Calculations!$A$11,
IF(D279&gt;=Calculations!$B$12,Calculations!$A$12,
IF(D279&gt;=Calculations!$B$13,Calculations!$A$13,
IF(D279&gt;=Calculations!$B$14,Calculations!$A$14,
IF(D279&gt;=Calculations!$B$15,Calculations!$A$15,
IF(D279&gt;=Calculations!$B$16,Calculations!$A$16,
IF(D279&gt;=Calculations!$B$17,Calculations!$A$17,
IF(D279&gt;=Calculations!$B$18,Calculations!$A$18))))))))),
(IF(F279&gt;=Calculations!$B$11,Calculations!$A$11,
IF(F279&gt;=Calculations!$B$12,Calculations!$A$12,
IF(F279&gt;=Calculations!$B$13,Calculations!$A$13,
IF(F279&gt;=Calculations!$B$14,Calculations!$A$14,
IF(F279&gt;=Calculations!$B$15,Calculations!$A$15,
IF(F279&gt;=Calculations!$B$16,Calculations!$A$16,
IF(F279&gt;=Calculations!$B$17,Calculations!$A$17,
IF(F279&gt;=Calculations!$B$18,Calculations!$A$18,
IF(F279&gt;=Calculations!$B$19,Calculations!$A$19,"&lt;12"))))))))))))</f>
        <v/>
      </c>
    </row>
    <row r="280" spans="1:7" x14ac:dyDescent="0.3">
      <c r="A280" s="12">
        <v>276</v>
      </c>
      <c r="B280" s="25"/>
      <c r="C280" s="25"/>
      <c r="D280" s="25"/>
      <c r="E280" s="31" t="str">
        <f>IF(B280="","",
IFERROR(C280/
IF(Pick_Color=7,(VLOOKUP('Cherry Size Prediction'!B280,'Prediction Table'!$A$2:$H$9,8,FALSE)),
IF(Pick_Color=6,(VLOOKUP('Cherry Size Prediction'!B280,'Prediction Table'!$A$2:$H$9,7,FALSE)),
IF(Pick_Color=5,(VLOOKUP('Cherry Size Prediction'!B280,'Prediction Table'!$A$2:$H$9,6,FALSE)),
IF(Pick_Color=4,(VLOOKUP('Cherry Size Prediction'!B280,'Prediction Table'!$A$2:$H$9,5,FALSE)),
IF(Pick_Color=3,(VLOOKUP('Cherry Size Prediction'!B280,'Prediction Table'!$A$2:$H$9,4,FALSE)),
IF(Pick_Color=2,(VLOOKUP('Cherry Size Prediction'!B280,'Prediction Table'!$A$2:$H$9,3,FALSE)),
IF(Pick_Color=1,(VLOOKUP('Cherry Size Prediction'!B280,'Prediction Table'!$A$2:$H$9,2,FALSE)),
"OVER"))))))),"OVER"))</f>
        <v/>
      </c>
      <c r="F280" s="32" t="str">
        <f>IF(B280="","",
IFERROR(D280/
IF(Pick_Color=7,(VLOOKUP('Cherry Size Prediction'!B280,'Prediction Table'!$A$13:$H$20,8,FALSE)),
IF(Pick_Color=6,(VLOOKUP('Cherry Size Prediction'!B280,'Prediction Table'!$A$13:$H$20,7,FALSE)),
IF(Pick_Color=5,(VLOOKUP('Cherry Size Prediction'!B280,'Prediction Table'!$A$13:$H$20,6,FALSE)),
IF(Pick_Color=4,(VLOOKUP('Cherry Size Prediction'!B280,'Prediction Table'!$A$13:$H$20,5,FALSE)),
IF(Pick_Color=3,(VLOOKUP('Cherry Size Prediction'!B280,'Prediction Table'!$A$13:$H$20,4,FALSE)),
IF(Pick_Color=2,(VLOOKUP('Cherry Size Prediction'!B280,'Prediction Table'!$A$13:$H$20,3,FALSE)),
IF(Pick_Color=1,(VLOOKUP('Cherry Size Prediction'!B280,'Prediction Table'!$A$13:$H$20,2,FALSE)),
"OVER"))))))),"OVER"))</f>
        <v/>
      </c>
      <c r="G280" s="35" t="str">
        <f>IF(D280="","",
IF(F280="OVER",
(IF(D280&gt;=Calculations!$B$11,Calculations!$A$11,
IF(D280&gt;=Calculations!$B$12,Calculations!$A$12,
IF(D280&gt;=Calculations!$B$13,Calculations!$A$13,
IF(D280&gt;=Calculations!$B$14,Calculations!$A$14,
IF(D280&gt;=Calculations!$B$15,Calculations!$A$15,
IF(D280&gt;=Calculations!$B$16,Calculations!$A$16,
IF(D280&gt;=Calculations!$B$17,Calculations!$A$17,
IF(D280&gt;=Calculations!$B$18,Calculations!$A$18))))))))),
(IF(F280&gt;=Calculations!$B$11,Calculations!$A$11,
IF(F280&gt;=Calculations!$B$12,Calculations!$A$12,
IF(F280&gt;=Calculations!$B$13,Calculations!$A$13,
IF(F280&gt;=Calculations!$B$14,Calculations!$A$14,
IF(F280&gt;=Calculations!$B$15,Calculations!$A$15,
IF(F280&gt;=Calculations!$B$16,Calculations!$A$16,
IF(F280&gt;=Calculations!$B$17,Calculations!$A$17,
IF(F280&gt;=Calculations!$B$18,Calculations!$A$18,
IF(F280&gt;=Calculations!$B$19,Calculations!$A$19,"&lt;12"))))))))))))</f>
        <v/>
      </c>
    </row>
    <row r="281" spans="1:7" x14ac:dyDescent="0.3">
      <c r="A281" s="12">
        <v>277</v>
      </c>
      <c r="B281" s="25"/>
      <c r="C281" s="25"/>
      <c r="D281" s="25"/>
      <c r="E281" s="31" t="str">
        <f>IF(B281="","",
IFERROR(C281/
IF(Pick_Color=7,(VLOOKUP('Cherry Size Prediction'!B281,'Prediction Table'!$A$2:$H$9,8,FALSE)),
IF(Pick_Color=6,(VLOOKUP('Cherry Size Prediction'!B281,'Prediction Table'!$A$2:$H$9,7,FALSE)),
IF(Pick_Color=5,(VLOOKUP('Cherry Size Prediction'!B281,'Prediction Table'!$A$2:$H$9,6,FALSE)),
IF(Pick_Color=4,(VLOOKUP('Cherry Size Prediction'!B281,'Prediction Table'!$A$2:$H$9,5,FALSE)),
IF(Pick_Color=3,(VLOOKUP('Cherry Size Prediction'!B281,'Prediction Table'!$A$2:$H$9,4,FALSE)),
IF(Pick_Color=2,(VLOOKUP('Cherry Size Prediction'!B281,'Prediction Table'!$A$2:$H$9,3,FALSE)),
IF(Pick_Color=1,(VLOOKUP('Cherry Size Prediction'!B281,'Prediction Table'!$A$2:$H$9,2,FALSE)),
"OVER"))))))),"OVER"))</f>
        <v/>
      </c>
      <c r="F281" s="32" t="str">
        <f>IF(B281="","",
IFERROR(D281/
IF(Pick_Color=7,(VLOOKUP('Cherry Size Prediction'!B281,'Prediction Table'!$A$13:$H$20,8,FALSE)),
IF(Pick_Color=6,(VLOOKUP('Cherry Size Prediction'!B281,'Prediction Table'!$A$13:$H$20,7,FALSE)),
IF(Pick_Color=5,(VLOOKUP('Cherry Size Prediction'!B281,'Prediction Table'!$A$13:$H$20,6,FALSE)),
IF(Pick_Color=4,(VLOOKUP('Cherry Size Prediction'!B281,'Prediction Table'!$A$13:$H$20,5,FALSE)),
IF(Pick_Color=3,(VLOOKUP('Cherry Size Prediction'!B281,'Prediction Table'!$A$13:$H$20,4,FALSE)),
IF(Pick_Color=2,(VLOOKUP('Cherry Size Prediction'!B281,'Prediction Table'!$A$13:$H$20,3,FALSE)),
IF(Pick_Color=1,(VLOOKUP('Cherry Size Prediction'!B281,'Prediction Table'!$A$13:$H$20,2,FALSE)),
"OVER"))))))),"OVER"))</f>
        <v/>
      </c>
      <c r="G281" s="35" t="str">
        <f>IF(D281="","",
IF(F281="OVER",
(IF(D281&gt;=Calculations!$B$11,Calculations!$A$11,
IF(D281&gt;=Calculations!$B$12,Calculations!$A$12,
IF(D281&gt;=Calculations!$B$13,Calculations!$A$13,
IF(D281&gt;=Calculations!$B$14,Calculations!$A$14,
IF(D281&gt;=Calculations!$B$15,Calculations!$A$15,
IF(D281&gt;=Calculations!$B$16,Calculations!$A$16,
IF(D281&gt;=Calculations!$B$17,Calculations!$A$17,
IF(D281&gt;=Calculations!$B$18,Calculations!$A$18))))))))),
(IF(F281&gt;=Calculations!$B$11,Calculations!$A$11,
IF(F281&gt;=Calculations!$B$12,Calculations!$A$12,
IF(F281&gt;=Calculations!$B$13,Calculations!$A$13,
IF(F281&gt;=Calculations!$B$14,Calculations!$A$14,
IF(F281&gt;=Calculations!$B$15,Calculations!$A$15,
IF(F281&gt;=Calculations!$B$16,Calculations!$A$16,
IF(F281&gt;=Calculations!$B$17,Calculations!$A$17,
IF(F281&gt;=Calculations!$B$18,Calculations!$A$18,
IF(F281&gt;=Calculations!$B$19,Calculations!$A$19,"&lt;12"))))))))))))</f>
        <v/>
      </c>
    </row>
    <row r="282" spans="1:7" x14ac:dyDescent="0.3">
      <c r="A282" s="12">
        <v>278</v>
      </c>
      <c r="B282" s="25"/>
      <c r="C282" s="25"/>
      <c r="D282" s="25"/>
      <c r="E282" s="31" t="str">
        <f>IF(B282="","",
IFERROR(C282/
IF(Pick_Color=7,(VLOOKUP('Cherry Size Prediction'!B282,'Prediction Table'!$A$2:$H$9,8,FALSE)),
IF(Pick_Color=6,(VLOOKUP('Cherry Size Prediction'!B282,'Prediction Table'!$A$2:$H$9,7,FALSE)),
IF(Pick_Color=5,(VLOOKUP('Cherry Size Prediction'!B282,'Prediction Table'!$A$2:$H$9,6,FALSE)),
IF(Pick_Color=4,(VLOOKUP('Cherry Size Prediction'!B282,'Prediction Table'!$A$2:$H$9,5,FALSE)),
IF(Pick_Color=3,(VLOOKUP('Cherry Size Prediction'!B282,'Prediction Table'!$A$2:$H$9,4,FALSE)),
IF(Pick_Color=2,(VLOOKUP('Cherry Size Prediction'!B282,'Prediction Table'!$A$2:$H$9,3,FALSE)),
IF(Pick_Color=1,(VLOOKUP('Cherry Size Prediction'!B282,'Prediction Table'!$A$2:$H$9,2,FALSE)),
"OVER"))))))),"OVER"))</f>
        <v/>
      </c>
      <c r="F282" s="32" t="str">
        <f>IF(B282="","",
IFERROR(D282/
IF(Pick_Color=7,(VLOOKUP('Cherry Size Prediction'!B282,'Prediction Table'!$A$13:$H$20,8,FALSE)),
IF(Pick_Color=6,(VLOOKUP('Cherry Size Prediction'!B282,'Prediction Table'!$A$13:$H$20,7,FALSE)),
IF(Pick_Color=5,(VLOOKUP('Cherry Size Prediction'!B282,'Prediction Table'!$A$13:$H$20,6,FALSE)),
IF(Pick_Color=4,(VLOOKUP('Cherry Size Prediction'!B282,'Prediction Table'!$A$13:$H$20,5,FALSE)),
IF(Pick_Color=3,(VLOOKUP('Cherry Size Prediction'!B282,'Prediction Table'!$A$13:$H$20,4,FALSE)),
IF(Pick_Color=2,(VLOOKUP('Cherry Size Prediction'!B282,'Prediction Table'!$A$13:$H$20,3,FALSE)),
IF(Pick_Color=1,(VLOOKUP('Cherry Size Prediction'!B282,'Prediction Table'!$A$13:$H$20,2,FALSE)),
"OVER"))))))),"OVER"))</f>
        <v/>
      </c>
      <c r="G282" s="35" t="str">
        <f>IF(D282="","",
IF(F282="OVER",
(IF(D282&gt;=Calculations!$B$11,Calculations!$A$11,
IF(D282&gt;=Calculations!$B$12,Calculations!$A$12,
IF(D282&gt;=Calculations!$B$13,Calculations!$A$13,
IF(D282&gt;=Calculations!$B$14,Calculations!$A$14,
IF(D282&gt;=Calculations!$B$15,Calculations!$A$15,
IF(D282&gt;=Calculations!$B$16,Calculations!$A$16,
IF(D282&gt;=Calculations!$B$17,Calculations!$A$17,
IF(D282&gt;=Calculations!$B$18,Calculations!$A$18))))))))),
(IF(F282&gt;=Calculations!$B$11,Calculations!$A$11,
IF(F282&gt;=Calculations!$B$12,Calculations!$A$12,
IF(F282&gt;=Calculations!$B$13,Calculations!$A$13,
IF(F282&gt;=Calculations!$B$14,Calculations!$A$14,
IF(F282&gt;=Calculations!$B$15,Calculations!$A$15,
IF(F282&gt;=Calculations!$B$16,Calculations!$A$16,
IF(F282&gt;=Calculations!$B$17,Calculations!$A$17,
IF(F282&gt;=Calculations!$B$18,Calculations!$A$18,
IF(F282&gt;=Calculations!$B$19,Calculations!$A$19,"&lt;12"))))))))))))</f>
        <v/>
      </c>
    </row>
    <row r="283" spans="1:7" x14ac:dyDescent="0.3">
      <c r="A283" s="12">
        <v>279</v>
      </c>
      <c r="B283" s="25"/>
      <c r="C283" s="25"/>
      <c r="D283" s="25"/>
      <c r="E283" s="31" t="str">
        <f>IF(B283="","",
IFERROR(C283/
IF(Pick_Color=7,(VLOOKUP('Cherry Size Prediction'!B283,'Prediction Table'!$A$2:$H$9,8,FALSE)),
IF(Pick_Color=6,(VLOOKUP('Cherry Size Prediction'!B283,'Prediction Table'!$A$2:$H$9,7,FALSE)),
IF(Pick_Color=5,(VLOOKUP('Cherry Size Prediction'!B283,'Prediction Table'!$A$2:$H$9,6,FALSE)),
IF(Pick_Color=4,(VLOOKUP('Cherry Size Prediction'!B283,'Prediction Table'!$A$2:$H$9,5,FALSE)),
IF(Pick_Color=3,(VLOOKUP('Cherry Size Prediction'!B283,'Prediction Table'!$A$2:$H$9,4,FALSE)),
IF(Pick_Color=2,(VLOOKUP('Cherry Size Prediction'!B283,'Prediction Table'!$A$2:$H$9,3,FALSE)),
IF(Pick_Color=1,(VLOOKUP('Cherry Size Prediction'!B283,'Prediction Table'!$A$2:$H$9,2,FALSE)),
"OVER"))))))),"OVER"))</f>
        <v/>
      </c>
      <c r="F283" s="32" t="str">
        <f>IF(B283="","",
IFERROR(D283/
IF(Pick_Color=7,(VLOOKUP('Cherry Size Prediction'!B283,'Prediction Table'!$A$13:$H$20,8,FALSE)),
IF(Pick_Color=6,(VLOOKUP('Cherry Size Prediction'!B283,'Prediction Table'!$A$13:$H$20,7,FALSE)),
IF(Pick_Color=5,(VLOOKUP('Cherry Size Prediction'!B283,'Prediction Table'!$A$13:$H$20,6,FALSE)),
IF(Pick_Color=4,(VLOOKUP('Cherry Size Prediction'!B283,'Prediction Table'!$A$13:$H$20,5,FALSE)),
IF(Pick_Color=3,(VLOOKUP('Cherry Size Prediction'!B283,'Prediction Table'!$A$13:$H$20,4,FALSE)),
IF(Pick_Color=2,(VLOOKUP('Cherry Size Prediction'!B283,'Prediction Table'!$A$13:$H$20,3,FALSE)),
IF(Pick_Color=1,(VLOOKUP('Cherry Size Prediction'!B283,'Prediction Table'!$A$13:$H$20,2,FALSE)),
"OVER"))))))),"OVER"))</f>
        <v/>
      </c>
      <c r="G283" s="35" t="str">
        <f>IF(D283="","",
IF(F283="OVER",
(IF(D283&gt;=Calculations!$B$11,Calculations!$A$11,
IF(D283&gt;=Calculations!$B$12,Calculations!$A$12,
IF(D283&gt;=Calculations!$B$13,Calculations!$A$13,
IF(D283&gt;=Calculations!$B$14,Calculations!$A$14,
IF(D283&gt;=Calculations!$B$15,Calculations!$A$15,
IF(D283&gt;=Calculations!$B$16,Calculations!$A$16,
IF(D283&gt;=Calculations!$B$17,Calculations!$A$17,
IF(D283&gt;=Calculations!$B$18,Calculations!$A$18))))))))),
(IF(F283&gt;=Calculations!$B$11,Calculations!$A$11,
IF(F283&gt;=Calculations!$B$12,Calculations!$A$12,
IF(F283&gt;=Calculations!$B$13,Calculations!$A$13,
IF(F283&gt;=Calculations!$B$14,Calculations!$A$14,
IF(F283&gt;=Calculations!$B$15,Calculations!$A$15,
IF(F283&gt;=Calculations!$B$16,Calculations!$A$16,
IF(F283&gt;=Calculations!$B$17,Calculations!$A$17,
IF(F283&gt;=Calculations!$B$18,Calculations!$A$18,
IF(F283&gt;=Calculations!$B$19,Calculations!$A$19,"&lt;12"))))))))))))</f>
        <v/>
      </c>
    </row>
    <row r="284" spans="1:7" x14ac:dyDescent="0.3">
      <c r="A284" s="12">
        <v>280</v>
      </c>
      <c r="B284" s="25"/>
      <c r="C284" s="25"/>
      <c r="D284" s="25"/>
      <c r="E284" s="31" t="str">
        <f>IF(B284="","",
IFERROR(C284/
IF(Pick_Color=7,(VLOOKUP('Cherry Size Prediction'!B284,'Prediction Table'!$A$2:$H$9,8,FALSE)),
IF(Pick_Color=6,(VLOOKUP('Cherry Size Prediction'!B284,'Prediction Table'!$A$2:$H$9,7,FALSE)),
IF(Pick_Color=5,(VLOOKUP('Cherry Size Prediction'!B284,'Prediction Table'!$A$2:$H$9,6,FALSE)),
IF(Pick_Color=4,(VLOOKUP('Cherry Size Prediction'!B284,'Prediction Table'!$A$2:$H$9,5,FALSE)),
IF(Pick_Color=3,(VLOOKUP('Cherry Size Prediction'!B284,'Prediction Table'!$A$2:$H$9,4,FALSE)),
IF(Pick_Color=2,(VLOOKUP('Cherry Size Prediction'!B284,'Prediction Table'!$A$2:$H$9,3,FALSE)),
IF(Pick_Color=1,(VLOOKUP('Cherry Size Prediction'!B284,'Prediction Table'!$A$2:$H$9,2,FALSE)),
"OVER"))))))),"OVER"))</f>
        <v/>
      </c>
      <c r="F284" s="32" t="str">
        <f>IF(B284="","",
IFERROR(D284/
IF(Pick_Color=7,(VLOOKUP('Cherry Size Prediction'!B284,'Prediction Table'!$A$13:$H$20,8,FALSE)),
IF(Pick_Color=6,(VLOOKUP('Cherry Size Prediction'!B284,'Prediction Table'!$A$13:$H$20,7,FALSE)),
IF(Pick_Color=5,(VLOOKUP('Cherry Size Prediction'!B284,'Prediction Table'!$A$13:$H$20,6,FALSE)),
IF(Pick_Color=4,(VLOOKUP('Cherry Size Prediction'!B284,'Prediction Table'!$A$13:$H$20,5,FALSE)),
IF(Pick_Color=3,(VLOOKUP('Cherry Size Prediction'!B284,'Prediction Table'!$A$13:$H$20,4,FALSE)),
IF(Pick_Color=2,(VLOOKUP('Cherry Size Prediction'!B284,'Prediction Table'!$A$13:$H$20,3,FALSE)),
IF(Pick_Color=1,(VLOOKUP('Cherry Size Prediction'!B284,'Prediction Table'!$A$13:$H$20,2,FALSE)),
"OVER"))))))),"OVER"))</f>
        <v/>
      </c>
      <c r="G284" s="35" t="str">
        <f>IF(D284="","",
IF(F284="OVER",
(IF(D284&gt;=Calculations!$B$11,Calculations!$A$11,
IF(D284&gt;=Calculations!$B$12,Calculations!$A$12,
IF(D284&gt;=Calculations!$B$13,Calculations!$A$13,
IF(D284&gt;=Calculations!$B$14,Calculations!$A$14,
IF(D284&gt;=Calculations!$B$15,Calculations!$A$15,
IF(D284&gt;=Calculations!$B$16,Calculations!$A$16,
IF(D284&gt;=Calculations!$B$17,Calculations!$A$17,
IF(D284&gt;=Calculations!$B$18,Calculations!$A$18))))))))),
(IF(F284&gt;=Calculations!$B$11,Calculations!$A$11,
IF(F284&gt;=Calculations!$B$12,Calculations!$A$12,
IF(F284&gt;=Calculations!$B$13,Calculations!$A$13,
IF(F284&gt;=Calculations!$B$14,Calculations!$A$14,
IF(F284&gt;=Calculations!$B$15,Calculations!$A$15,
IF(F284&gt;=Calculations!$B$16,Calculations!$A$16,
IF(F284&gt;=Calculations!$B$17,Calculations!$A$17,
IF(F284&gt;=Calculations!$B$18,Calculations!$A$18,
IF(F284&gt;=Calculations!$B$19,Calculations!$A$19,"&lt;12"))))))))))))</f>
        <v/>
      </c>
    </row>
    <row r="285" spans="1:7" x14ac:dyDescent="0.3">
      <c r="A285" s="12">
        <v>281</v>
      </c>
      <c r="B285" s="25"/>
      <c r="C285" s="25"/>
      <c r="D285" s="25"/>
      <c r="E285" s="31" t="str">
        <f>IF(B285="","",
IFERROR(C285/
IF(Pick_Color=7,(VLOOKUP('Cherry Size Prediction'!B285,'Prediction Table'!$A$2:$H$9,8,FALSE)),
IF(Pick_Color=6,(VLOOKUP('Cherry Size Prediction'!B285,'Prediction Table'!$A$2:$H$9,7,FALSE)),
IF(Pick_Color=5,(VLOOKUP('Cherry Size Prediction'!B285,'Prediction Table'!$A$2:$H$9,6,FALSE)),
IF(Pick_Color=4,(VLOOKUP('Cherry Size Prediction'!B285,'Prediction Table'!$A$2:$H$9,5,FALSE)),
IF(Pick_Color=3,(VLOOKUP('Cherry Size Prediction'!B285,'Prediction Table'!$A$2:$H$9,4,FALSE)),
IF(Pick_Color=2,(VLOOKUP('Cherry Size Prediction'!B285,'Prediction Table'!$A$2:$H$9,3,FALSE)),
IF(Pick_Color=1,(VLOOKUP('Cherry Size Prediction'!B285,'Prediction Table'!$A$2:$H$9,2,FALSE)),
"OVER"))))))),"OVER"))</f>
        <v/>
      </c>
      <c r="F285" s="32" t="str">
        <f>IF(B285="","",
IFERROR(D285/
IF(Pick_Color=7,(VLOOKUP('Cherry Size Prediction'!B285,'Prediction Table'!$A$13:$H$20,8,FALSE)),
IF(Pick_Color=6,(VLOOKUP('Cherry Size Prediction'!B285,'Prediction Table'!$A$13:$H$20,7,FALSE)),
IF(Pick_Color=5,(VLOOKUP('Cherry Size Prediction'!B285,'Prediction Table'!$A$13:$H$20,6,FALSE)),
IF(Pick_Color=4,(VLOOKUP('Cherry Size Prediction'!B285,'Prediction Table'!$A$13:$H$20,5,FALSE)),
IF(Pick_Color=3,(VLOOKUP('Cherry Size Prediction'!B285,'Prediction Table'!$A$13:$H$20,4,FALSE)),
IF(Pick_Color=2,(VLOOKUP('Cherry Size Prediction'!B285,'Prediction Table'!$A$13:$H$20,3,FALSE)),
IF(Pick_Color=1,(VLOOKUP('Cherry Size Prediction'!B285,'Prediction Table'!$A$13:$H$20,2,FALSE)),
"OVER"))))))),"OVER"))</f>
        <v/>
      </c>
      <c r="G285" s="35" t="str">
        <f>IF(D285="","",
IF(F285="OVER",
(IF(D285&gt;=Calculations!$B$11,Calculations!$A$11,
IF(D285&gt;=Calculations!$B$12,Calculations!$A$12,
IF(D285&gt;=Calculations!$B$13,Calculations!$A$13,
IF(D285&gt;=Calculations!$B$14,Calculations!$A$14,
IF(D285&gt;=Calculations!$B$15,Calculations!$A$15,
IF(D285&gt;=Calculations!$B$16,Calculations!$A$16,
IF(D285&gt;=Calculations!$B$17,Calculations!$A$17,
IF(D285&gt;=Calculations!$B$18,Calculations!$A$18))))))))),
(IF(F285&gt;=Calculations!$B$11,Calculations!$A$11,
IF(F285&gt;=Calculations!$B$12,Calculations!$A$12,
IF(F285&gt;=Calculations!$B$13,Calculations!$A$13,
IF(F285&gt;=Calculations!$B$14,Calculations!$A$14,
IF(F285&gt;=Calculations!$B$15,Calculations!$A$15,
IF(F285&gt;=Calculations!$B$16,Calculations!$A$16,
IF(F285&gt;=Calculations!$B$17,Calculations!$A$17,
IF(F285&gt;=Calculations!$B$18,Calculations!$A$18,
IF(F285&gt;=Calculations!$B$19,Calculations!$A$19,"&lt;12"))))))))))))</f>
        <v/>
      </c>
    </row>
    <row r="286" spans="1:7" x14ac:dyDescent="0.3">
      <c r="A286" s="12">
        <v>282</v>
      </c>
      <c r="B286" s="25"/>
      <c r="C286" s="25"/>
      <c r="D286" s="25"/>
      <c r="E286" s="31" t="str">
        <f>IF(B286="","",
IFERROR(C286/
IF(Pick_Color=7,(VLOOKUP('Cherry Size Prediction'!B286,'Prediction Table'!$A$2:$H$9,8,FALSE)),
IF(Pick_Color=6,(VLOOKUP('Cherry Size Prediction'!B286,'Prediction Table'!$A$2:$H$9,7,FALSE)),
IF(Pick_Color=5,(VLOOKUP('Cherry Size Prediction'!B286,'Prediction Table'!$A$2:$H$9,6,FALSE)),
IF(Pick_Color=4,(VLOOKUP('Cherry Size Prediction'!B286,'Prediction Table'!$A$2:$H$9,5,FALSE)),
IF(Pick_Color=3,(VLOOKUP('Cherry Size Prediction'!B286,'Prediction Table'!$A$2:$H$9,4,FALSE)),
IF(Pick_Color=2,(VLOOKUP('Cherry Size Prediction'!B286,'Prediction Table'!$A$2:$H$9,3,FALSE)),
IF(Pick_Color=1,(VLOOKUP('Cherry Size Prediction'!B286,'Prediction Table'!$A$2:$H$9,2,FALSE)),
"OVER"))))))),"OVER"))</f>
        <v/>
      </c>
      <c r="F286" s="32" t="str">
        <f>IF(B286="","",
IFERROR(D286/
IF(Pick_Color=7,(VLOOKUP('Cherry Size Prediction'!B286,'Prediction Table'!$A$13:$H$20,8,FALSE)),
IF(Pick_Color=6,(VLOOKUP('Cherry Size Prediction'!B286,'Prediction Table'!$A$13:$H$20,7,FALSE)),
IF(Pick_Color=5,(VLOOKUP('Cherry Size Prediction'!B286,'Prediction Table'!$A$13:$H$20,6,FALSE)),
IF(Pick_Color=4,(VLOOKUP('Cherry Size Prediction'!B286,'Prediction Table'!$A$13:$H$20,5,FALSE)),
IF(Pick_Color=3,(VLOOKUP('Cherry Size Prediction'!B286,'Prediction Table'!$A$13:$H$20,4,FALSE)),
IF(Pick_Color=2,(VLOOKUP('Cherry Size Prediction'!B286,'Prediction Table'!$A$13:$H$20,3,FALSE)),
IF(Pick_Color=1,(VLOOKUP('Cherry Size Prediction'!B286,'Prediction Table'!$A$13:$H$20,2,FALSE)),
"OVER"))))))),"OVER"))</f>
        <v/>
      </c>
      <c r="G286" s="35" t="str">
        <f>IF(D286="","",
IF(F286="OVER",
(IF(D286&gt;=Calculations!$B$11,Calculations!$A$11,
IF(D286&gt;=Calculations!$B$12,Calculations!$A$12,
IF(D286&gt;=Calculations!$B$13,Calculations!$A$13,
IF(D286&gt;=Calculations!$B$14,Calculations!$A$14,
IF(D286&gt;=Calculations!$B$15,Calculations!$A$15,
IF(D286&gt;=Calculations!$B$16,Calculations!$A$16,
IF(D286&gt;=Calculations!$B$17,Calculations!$A$17,
IF(D286&gt;=Calculations!$B$18,Calculations!$A$18))))))))),
(IF(F286&gt;=Calculations!$B$11,Calculations!$A$11,
IF(F286&gt;=Calculations!$B$12,Calculations!$A$12,
IF(F286&gt;=Calculations!$B$13,Calculations!$A$13,
IF(F286&gt;=Calculations!$B$14,Calculations!$A$14,
IF(F286&gt;=Calculations!$B$15,Calculations!$A$15,
IF(F286&gt;=Calculations!$B$16,Calculations!$A$16,
IF(F286&gt;=Calculations!$B$17,Calculations!$A$17,
IF(F286&gt;=Calculations!$B$18,Calculations!$A$18,
IF(F286&gt;=Calculations!$B$19,Calculations!$A$19,"&lt;12"))))))))))))</f>
        <v/>
      </c>
    </row>
    <row r="287" spans="1:7" x14ac:dyDescent="0.3">
      <c r="A287" s="12">
        <v>283</v>
      </c>
      <c r="B287" s="25"/>
      <c r="C287" s="25"/>
      <c r="D287" s="25"/>
      <c r="E287" s="31" t="str">
        <f>IF(B287="","",
IFERROR(C287/
IF(Pick_Color=7,(VLOOKUP('Cherry Size Prediction'!B287,'Prediction Table'!$A$2:$H$9,8,FALSE)),
IF(Pick_Color=6,(VLOOKUP('Cherry Size Prediction'!B287,'Prediction Table'!$A$2:$H$9,7,FALSE)),
IF(Pick_Color=5,(VLOOKUP('Cherry Size Prediction'!B287,'Prediction Table'!$A$2:$H$9,6,FALSE)),
IF(Pick_Color=4,(VLOOKUP('Cherry Size Prediction'!B287,'Prediction Table'!$A$2:$H$9,5,FALSE)),
IF(Pick_Color=3,(VLOOKUP('Cherry Size Prediction'!B287,'Prediction Table'!$A$2:$H$9,4,FALSE)),
IF(Pick_Color=2,(VLOOKUP('Cherry Size Prediction'!B287,'Prediction Table'!$A$2:$H$9,3,FALSE)),
IF(Pick_Color=1,(VLOOKUP('Cherry Size Prediction'!B287,'Prediction Table'!$A$2:$H$9,2,FALSE)),
"OVER"))))))),"OVER"))</f>
        <v/>
      </c>
      <c r="F287" s="32" t="str">
        <f>IF(B287="","",
IFERROR(D287/
IF(Pick_Color=7,(VLOOKUP('Cherry Size Prediction'!B287,'Prediction Table'!$A$13:$H$20,8,FALSE)),
IF(Pick_Color=6,(VLOOKUP('Cherry Size Prediction'!B287,'Prediction Table'!$A$13:$H$20,7,FALSE)),
IF(Pick_Color=5,(VLOOKUP('Cherry Size Prediction'!B287,'Prediction Table'!$A$13:$H$20,6,FALSE)),
IF(Pick_Color=4,(VLOOKUP('Cherry Size Prediction'!B287,'Prediction Table'!$A$13:$H$20,5,FALSE)),
IF(Pick_Color=3,(VLOOKUP('Cherry Size Prediction'!B287,'Prediction Table'!$A$13:$H$20,4,FALSE)),
IF(Pick_Color=2,(VLOOKUP('Cherry Size Prediction'!B287,'Prediction Table'!$A$13:$H$20,3,FALSE)),
IF(Pick_Color=1,(VLOOKUP('Cherry Size Prediction'!B287,'Prediction Table'!$A$13:$H$20,2,FALSE)),
"OVER"))))))),"OVER"))</f>
        <v/>
      </c>
      <c r="G287" s="35" t="str">
        <f>IF(D287="","",
IF(F287="OVER",
(IF(D287&gt;=Calculations!$B$11,Calculations!$A$11,
IF(D287&gt;=Calculations!$B$12,Calculations!$A$12,
IF(D287&gt;=Calculations!$B$13,Calculations!$A$13,
IF(D287&gt;=Calculations!$B$14,Calculations!$A$14,
IF(D287&gt;=Calculations!$B$15,Calculations!$A$15,
IF(D287&gt;=Calculations!$B$16,Calculations!$A$16,
IF(D287&gt;=Calculations!$B$17,Calculations!$A$17,
IF(D287&gt;=Calculations!$B$18,Calculations!$A$18))))))))),
(IF(F287&gt;=Calculations!$B$11,Calculations!$A$11,
IF(F287&gt;=Calculations!$B$12,Calculations!$A$12,
IF(F287&gt;=Calculations!$B$13,Calculations!$A$13,
IF(F287&gt;=Calculations!$B$14,Calculations!$A$14,
IF(F287&gt;=Calculations!$B$15,Calculations!$A$15,
IF(F287&gt;=Calculations!$B$16,Calculations!$A$16,
IF(F287&gt;=Calculations!$B$17,Calculations!$A$17,
IF(F287&gt;=Calculations!$B$18,Calculations!$A$18,
IF(F287&gt;=Calculations!$B$19,Calculations!$A$19,"&lt;12"))))))))))))</f>
        <v/>
      </c>
    </row>
    <row r="288" spans="1:7" x14ac:dyDescent="0.3">
      <c r="A288" s="12">
        <v>284</v>
      </c>
      <c r="B288" s="25"/>
      <c r="C288" s="25"/>
      <c r="D288" s="25"/>
      <c r="E288" s="31" t="str">
        <f>IF(B288="","",
IFERROR(C288/
IF(Pick_Color=7,(VLOOKUP('Cherry Size Prediction'!B288,'Prediction Table'!$A$2:$H$9,8,FALSE)),
IF(Pick_Color=6,(VLOOKUP('Cherry Size Prediction'!B288,'Prediction Table'!$A$2:$H$9,7,FALSE)),
IF(Pick_Color=5,(VLOOKUP('Cherry Size Prediction'!B288,'Prediction Table'!$A$2:$H$9,6,FALSE)),
IF(Pick_Color=4,(VLOOKUP('Cherry Size Prediction'!B288,'Prediction Table'!$A$2:$H$9,5,FALSE)),
IF(Pick_Color=3,(VLOOKUP('Cherry Size Prediction'!B288,'Prediction Table'!$A$2:$H$9,4,FALSE)),
IF(Pick_Color=2,(VLOOKUP('Cherry Size Prediction'!B288,'Prediction Table'!$A$2:$H$9,3,FALSE)),
IF(Pick_Color=1,(VLOOKUP('Cherry Size Prediction'!B288,'Prediction Table'!$A$2:$H$9,2,FALSE)),
"OVER"))))))),"OVER"))</f>
        <v/>
      </c>
      <c r="F288" s="32" t="str">
        <f>IF(B288="","",
IFERROR(D288/
IF(Pick_Color=7,(VLOOKUP('Cherry Size Prediction'!B288,'Prediction Table'!$A$13:$H$20,8,FALSE)),
IF(Pick_Color=6,(VLOOKUP('Cherry Size Prediction'!B288,'Prediction Table'!$A$13:$H$20,7,FALSE)),
IF(Pick_Color=5,(VLOOKUP('Cherry Size Prediction'!B288,'Prediction Table'!$A$13:$H$20,6,FALSE)),
IF(Pick_Color=4,(VLOOKUP('Cherry Size Prediction'!B288,'Prediction Table'!$A$13:$H$20,5,FALSE)),
IF(Pick_Color=3,(VLOOKUP('Cherry Size Prediction'!B288,'Prediction Table'!$A$13:$H$20,4,FALSE)),
IF(Pick_Color=2,(VLOOKUP('Cherry Size Prediction'!B288,'Prediction Table'!$A$13:$H$20,3,FALSE)),
IF(Pick_Color=1,(VLOOKUP('Cherry Size Prediction'!B288,'Prediction Table'!$A$13:$H$20,2,FALSE)),
"OVER"))))))),"OVER"))</f>
        <v/>
      </c>
      <c r="G288" s="35" t="str">
        <f>IF(D288="","",
IF(F288="OVER",
(IF(D288&gt;=Calculations!$B$11,Calculations!$A$11,
IF(D288&gt;=Calculations!$B$12,Calculations!$A$12,
IF(D288&gt;=Calculations!$B$13,Calculations!$A$13,
IF(D288&gt;=Calculations!$B$14,Calculations!$A$14,
IF(D288&gt;=Calculations!$B$15,Calculations!$A$15,
IF(D288&gt;=Calculations!$B$16,Calculations!$A$16,
IF(D288&gt;=Calculations!$B$17,Calculations!$A$17,
IF(D288&gt;=Calculations!$B$18,Calculations!$A$18))))))))),
(IF(F288&gt;=Calculations!$B$11,Calculations!$A$11,
IF(F288&gt;=Calculations!$B$12,Calculations!$A$12,
IF(F288&gt;=Calculations!$B$13,Calculations!$A$13,
IF(F288&gt;=Calculations!$B$14,Calculations!$A$14,
IF(F288&gt;=Calculations!$B$15,Calculations!$A$15,
IF(F288&gt;=Calculations!$B$16,Calculations!$A$16,
IF(F288&gt;=Calculations!$B$17,Calculations!$A$17,
IF(F288&gt;=Calculations!$B$18,Calculations!$A$18,
IF(F288&gt;=Calculations!$B$19,Calculations!$A$19,"&lt;12"))))))))))))</f>
        <v/>
      </c>
    </row>
    <row r="289" spans="1:7" x14ac:dyDescent="0.3">
      <c r="A289" s="12">
        <v>285</v>
      </c>
      <c r="B289" s="25"/>
      <c r="C289" s="25"/>
      <c r="D289" s="25"/>
      <c r="E289" s="31" t="str">
        <f>IF(B289="","",
IFERROR(C289/
IF(Pick_Color=7,(VLOOKUP('Cherry Size Prediction'!B289,'Prediction Table'!$A$2:$H$9,8,FALSE)),
IF(Pick_Color=6,(VLOOKUP('Cherry Size Prediction'!B289,'Prediction Table'!$A$2:$H$9,7,FALSE)),
IF(Pick_Color=5,(VLOOKUP('Cherry Size Prediction'!B289,'Prediction Table'!$A$2:$H$9,6,FALSE)),
IF(Pick_Color=4,(VLOOKUP('Cherry Size Prediction'!B289,'Prediction Table'!$A$2:$H$9,5,FALSE)),
IF(Pick_Color=3,(VLOOKUP('Cherry Size Prediction'!B289,'Prediction Table'!$A$2:$H$9,4,FALSE)),
IF(Pick_Color=2,(VLOOKUP('Cherry Size Prediction'!B289,'Prediction Table'!$A$2:$H$9,3,FALSE)),
IF(Pick_Color=1,(VLOOKUP('Cherry Size Prediction'!B289,'Prediction Table'!$A$2:$H$9,2,FALSE)),
"OVER"))))))),"OVER"))</f>
        <v/>
      </c>
      <c r="F289" s="32" t="str">
        <f>IF(B289="","",
IFERROR(D289/
IF(Pick_Color=7,(VLOOKUP('Cherry Size Prediction'!B289,'Prediction Table'!$A$13:$H$20,8,FALSE)),
IF(Pick_Color=6,(VLOOKUP('Cherry Size Prediction'!B289,'Prediction Table'!$A$13:$H$20,7,FALSE)),
IF(Pick_Color=5,(VLOOKUP('Cherry Size Prediction'!B289,'Prediction Table'!$A$13:$H$20,6,FALSE)),
IF(Pick_Color=4,(VLOOKUP('Cherry Size Prediction'!B289,'Prediction Table'!$A$13:$H$20,5,FALSE)),
IF(Pick_Color=3,(VLOOKUP('Cherry Size Prediction'!B289,'Prediction Table'!$A$13:$H$20,4,FALSE)),
IF(Pick_Color=2,(VLOOKUP('Cherry Size Prediction'!B289,'Prediction Table'!$A$13:$H$20,3,FALSE)),
IF(Pick_Color=1,(VLOOKUP('Cherry Size Prediction'!B289,'Prediction Table'!$A$13:$H$20,2,FALSE)),
"OVER"))))))),"OVER"))</f>
        <v/>
      </c>
      <c r="G289" s="35" t="str">
        <f>IF(D289="","",
IF(F289="OVER",
(IF(D289&gt;=Calculations!$B$11,Calculations!$A$11,
IF(D289&gt;=Calculations!$B$12,Calculations!$A$12,
IF(D289&gt;=Calculations!$B$13,Calculations!$A$13,
IF(D289&gt;=Calculations!$B$14,Calculations!$A$14,
IF(D289&gt;=Calculations!$B$15,Calculations!$A$15,
IF(D289&gt;=Calculations!$B$16,Calculations!$A$16,
IF(D289&gt;=Calculations!$B$17,Calculations!$A$17,
IF(D289&gt;=Calculations!$B$18,Calculations!$A$18))))))))),
(IF(F289&gt;=Calculations!$B$11,Calculations!$A$11,
IF(F289&gt;=Calculations!$B$12,Calculations!$A$12,
IF(F289&gt;=Calculations!$B$13,Calculations!$A$13,
IF(F289&gt;=Calculations!$B$14,Calculations!$A$14,
IF(F289&gt;=Calculations!$B$15,Calculations!$A$15,
IF(F289&gt;=Calculations!$B$16,Calculations!$A$16,
IF(F289&gt;=Calculations!$B$17,Calculations!$A$17,
IF(F289&gt;=Calculations!$B$18,Calculations!$A$18,
IF(F289&gt;=Calculations!$B$19,Calculations!$A$19,"&lt;12"))))))))))))</f>
        <v/>
      </c>
    </row>
    <row r="290" spans="1:7" x14ac:dyDescent="0.3">
      <c r="A290" s="12">
        <v>286</v>
      </c>
      <c r="B290" s="25"/>
      <c r="C290" s="25"/>
      <c r="D290" s="25"/>
      <c r="E290" s="31" t="str">
        <f>IF(B290="","",
IFERROR(C290/
IF(Pick_Color=7,(VLOOKUP('Cherry Size Prediction'!B290,'Prediction Table'!$A$2:$H$9,8,FALSE)),
IF(Pick_Color=6,(VLOOKUP('Cherry Size Prediction'!B290,'Prediction Table'!$A$2:$H$9,7,FALSE)),
IF(Pick_Color=5,(VLOOKUP('Cherry Size Prediction'!B290,'Prediction Table'!$A$2:$H$9,6,FALSE)),
IF(Pick_Color=4,(VLOOKUP('Cherry Size Prediction'!B290,'Prediction Table'!$A$2:$H$9,5,FALSE)),
IF(Pick_Color=3,(VLOOKUP('Cherry Size Prediction'!B290,'Prediction Table'!$A$2:$H$9,4,FALSE)),
IF(Pick_Color=2,(VLOOKUP('Cherry Size Prediction'!B290,'Prediction Table'!$A$2:$H$9,3,FALSE)),
IF(Pick_Color=1,(VLOOKUP('Cherry Size Prediction'!B290,'Prediction Table'!$A$2:$H$9,2,FALSE)),
"OVER"))))))),"OVER"))</f>
        <v/>
      </c>
      <c r="F290" s="32" t="str">
        <f>IF(B290="","",
IFERROR(D290/
IF(Pick_Color=7,(VLOOKUP('Cherry Size Prediction'!B290,'Prediction Table'!$A$13:$H$20,8,FALSE)),
IF(Pick_Color=6,(VLOOKUP('Cherry Size Prediction'!B290,'Prediction Table'!$A$13:$H$20,7,FALSE)),
IF(Pick_Color=5,(VLOOKUP('Cherry Size Prediction'!B290,'Prediction Table'!$A$13:$H$20,6,FALSE)),
IF(Pick_Color=4,(VLOOKUP('Cherry Size Prediction'!B290,'Prediction Table'!$A$13:$H$20,5,FALSE)),
IF(Pick_Color=3,(VLOOKUP('Cherry Size Prediction'!B290,'Prediction Table'!$A$13:$H$20,4,FALSE)),
IF(Pick_Color=2,(VLOOKUP('Cherry Size Prediction'!B290,'Prediction Table'!$A$13:$H$20,3,FALSE)),
IF(Pick_Color=1,(VLOOKUP('Cherry Size Prediction'!B290,'Prediction Table'!$A$13:$H$20,2,FALSE)),
"OVER"))))))),"OVER"))</f>
        <v/>
      </c>
      <c r="G290" s="35" t="str">
        <f>IF(D290="","",
IF(F290="OVER",
(IF(D290&gt;=Calculations!$B$11,Calculations!$A$11,
IF(D290&gt;=Calculations!$B$12,Calculations!$A$12,
IF(D290&gt;=Calculations!$B$13,Calculations!$A$13,
IF(D290&gt;=Calculations!$B$14,Calculations!$A$14,
IF(D290&gt;=Calculations!$B$15,Calculations!$A$15,
IF(D290&gt;=Calculations!$B$16,Calculations!$A$16,
IF(D290&gt;=Calculations!$B$17,Calculations!$A$17,
IF(D290&gt;=Calculations!$B$18,Calculations!$A$18))))))))),
(IF(F290&gt;=Calculations!$B$11,Calculations!$A$11,
IF(F290&gt;=Calculations!$B$12,Calculations!$A$12,
IF(F290&gt;=Calculations!$B$13,Calculations!$A$13,
IF(F290&gt;=Calculations!$B$14,Calculations!$A$14,
IF(F290&gt;=Calculations!$B$15,Calculations!$A$15,
IF(F290&gt;=Calculations!$B$16,Calculations!$A$16,
IF(F290&gt;=Calculations!$B$17,Calculations!$A$17,
IF(F290&gt;=Calculations!$B$18,Calculations!$A$18,
IF(F290&gt;=Calculations!$B$19,Calculations!$A$19,"&lt;12"))))))))))))</f>
        <v/>
      </c>
    </row>
    <row r="291" spans="1:7" x14ac:dyDescent="0.3">
      <c r="A291" s="12">
        <v>287</v>
      </c>
      <c r="B291" s="25"/>
      <c r="C291" s="25"/>
      <c r="D291" s="25"/>
      <c r="E291" s="31" t="str">
        <f>IF(B291="","",
IFERROR(C291/
IF(Pick_Color=7,(VLOOKUP('Cherry Size Prediction'!B291,'Prediction Table'!$A$2:$H$9,8,FALSE)),
IF(Pick_Color=6,(VLOOKUP('Cherry Size Prediction'!B291,'Prediction Table'!$A$2:$H$9,7,FALSE)),
IF(Pick_Color=5,(VLOOKUP('Cherry Size Prediction'!B291,'Prediction Table'!$A$2:$H$9,6,FALSE)),
IF(Pick_Color=4,(VLOOKUP('Cherry Size Prediction'!B291,'Prediction Table'!$A$2:$H$9,5,FALSE)),
IF(Pick_Color=3,(VLOOKUP('Cherry Size Prediction'!B291,'Prediction Table'!$A$2:$H$9,4,FALSE)),
IF(Pick_Color=2,(VLOOKUP('Cherry Size Prediction'!B291,'Prediction Table'!$A$2:$H$9,3,FALSE)),
IF(Pick_Color=1,(VLOOKUP('Cherry Size Prediction'!B291,'Prediction Table'!$A$2:$H$9,2,FALSE)),
"OVER"))))))),"OVER"))</f>
        <v/>
      </c>
      <c r="F291" s="32" t="str">
        <f>IF(B291="","",
IFERROR(D291/
IF(Pick_Color=7,(VLOOKUP('Cherry Size Prediction'!B291,'Prediction Table'!$A$13:$H$20,8,FALSE)),
IF(Pick_Color=6,(VLOOKUP('Cherry Size Prediction'!B291,'Prediction Table'!$A$13:$H$20,7,FALSE)),
IF(Pick_Color=5,(VLOOKUP('Cherry Size Prediction'!B291,'Prediction Table'!$A$13:$H$20,6,FALSE)),
IF(Pick_Color=4,(VLOOKUP('Cherry Size Prediction'!B291,'Prediction Table'!$A$13:$H$20,5,FALSE)),
IF(Pick_Color=3,(VLOOKUP('Cherry Size Prediction'!B291,'Prediction Table'!$A$13:$H$20,4,FALSE)),
IF(Pick_Color=2,(VLOOKUP('Cherry Size Prediction'!B291,'Prediction Table'!$A$13:$H$20,3,FALSE)),
IF(Pick_Color=1,(VLOOKUP('Cherry Size Prediction'!B291,'Prediction Table'!$A$13:$H$20,2,FALSE)),
"OVER"))))))),"OVER"))</f>
        <v/>
      </c>
      <c r="G291" s="35" t="str">
        <f>IF(D291="","",
IF(F291="OVER",
(IF(D291&gt;=Calculations!$B$11,Calculations!$A$11,
IF(D291&gt;=Calculations!$B$12,Calculations!$A$12,
IF(D291&gt;=Calculations!$B$13,Calculations!$A$13,
IF(D291&gt;=Calculations!$B$14,Calculations!$A$14,
IF(D291&gt;=Calculations!$B$15,Calculations!$A$15,
IF(D291&gt;=Calculations!$B$16,Calculations!$A$16,
IF(D291&gt;=Calculations!$B$17,Calculations!$A$17,
IF(D291&gt;=Calculations!$B$18,Calculations!$A$18))))))))),
(IF(F291&gt;=Calculations!$B$11,Calculations!$A$11,
IF(F291&gt;=Calculations!$B$12,Calculations!$A$12,
IF(F291&gt;=Calculations!$B$13,Calculations!$A$13,
IF(F291&gt;=Calculations!$B$14,Calculations!$A$14,
IF(F291&gt;=Calculations!$B$15,Calculations!$A$15,
IF(F291&gt;=Calculations!$B$16,Calculations!$A$16,
IF(F291&gt;=Calculations!$B$17,Calculations!$A$17,
IF(F291&gt;=Calculations!$B$18,Calculations!$A$18,
IF(F291&gt;=Calculations!$B$19,Calculations!$A$19,"&lt;12"))))))))))))</f>
        <v/>
      </c>
    </row>
    <row r="292" spans="1:7" x14ac:dyDescent="0.3">
      <c r="A292" s="12">
        <v>288</v>
      </c>
      <c r="B292" s="25"/>
      <c r="C292" s="25"/>
      <c r="D292" s="25"/>
      <c r="E292" s="31" t="str">
        <f>IF(B292="","",
IFERROR(C292/
IF(Pick_Color=7,(VLOOKUP('Cherry Size Prediction'!B292,'Prediction Table'!$A$2:$H$9,8,FALSE)),
IF(Pick_Color=6,(VLOOKUP('Cherry Size Prediction'!B292,'Prediction Table'!$A$2:$H$9,7,FALSE)),
IF(Pick_Color=5,(VLOOKUP('Cherry Size Prediction'!B292,'Prediction Table'!$A$2:$H$9,6,FALSE)),
IF(Pick_Color=4,(VLOOKUP('Cherry Size Prediction'!B292,'Prediction Table'!$A$2:$H$9,5,FALSE)),
IF(Pick_Color=3,(VLOOKUP('Cherry Size Prediction'!B292,'Prediction Table'!$A$2:$H$9,4,FALSE)),
IF(Pick_Color=2,(VLOOKUP('Cherry Size Prediction'!B292,'Prediction Table'!$A$2:$H$9,3,FALSE)),
IF(Pick_Color=1,(VLOOKUP('Cherry Size Prediction'!B292,'Prediction Table'!$A$2:$H$9,2,FALSE)),
"OVER"))))))),"OVER"))</f>
        <v/>
      </c>
      <c r="F292" s="32" t="str">
        <f>IF(B292="","",
IFERROR(D292/
IF(Pick_Color=7,(VLOOKUP('Cherry Size Prediction'!B292,'Prediction Table'!$A$13:$H$20,8,FALSE)),
IF(Pick_Color=6,(VLOOKUP('Cherry Size Prediction'!B292,'Prediction Table'!$A$13:$H$20,7,FALSE)),
IF(Pick_Color=5,(VLOOKUP('Cherry Size Prediction'!B292,'Prediction Table'!$A$13:$H$20,6,FALSE)),
IF(Pick_Color=4,(VLOOKUP('Cherry Size Prediction'!B292,'Prediction Table'!$A$13:$H$20,5,FALSE)),
IF(Pick_Color=3,(VLOOKUP('Cherry Size Prediction'!B292,'Prediction Table'!$A$13:$H$20,4,FALSE)),
IF(Pick_Color=2,(VLOOKUP('Cherry Size Prediction'!B292,'Prediction Table'!$A$13:$H$20,3,FALSE)),
IF(Pick_Color=1,(VLOOKUP('Cherry Size Prediction'!B292,'Prediction Table'!$A$13:$H$20,2,FALSE)),
"OVER"))))))),"OVER"))</f>
        <v/>
      </c>
      <c r="G292" s="35" t="str">
        <f>IF(D292="","",
IF(F292="OVER",
(IF(D292&gt;=Calculations!$B$11,Calculations!$A$11,
IF(D292&gt;=Calculations!$B$12,Calculations!$A$12,
IF(D292&gt;=Calculations!$B$13,Calculations!$A$13,
IF(D292&gt;=Calculations!$B$14,Calculations!$A$14,
IF(D292&gt;=Calculations!$B$15,Calculations!$A$15,
IF(D292&gt;=Calculations!$B$16,Calculations!$A$16,
IF(D292&gt;=Calculations!$B$17,Calculations!$A$17,
IF(D292&gt;=Calculations!$B$18,Calculations!$A$18))))))))),
(IF(F292&gt;=Calculations!$B$11,Calculations!$A$11,
IF(F292&gt;=Calculations!$B$12,Calculations!$A$12,
IF(F292&gt;=Calculations!$B$13,Calculations!$A$13,
IF(F292&gt;=Calculations!$B$14,Calculations!$A$14,
IF(F292&gt;=Calculations!$B$15,Calculations!$A$15,
IF(F292&gt;=Calculations!$B$16,Calculations!$A$16,
IF(F292&gt;=Calculations!$B$17,Calculations!$A$17,
IF(F292&gt;=Calculations!$B$18,Calculations!$A$18,
IF(F292&gt;=Calculations!$B$19,Calculations!$A$19,"&lt;12"))))))))))))</f>
        <v/>
      </c>
    </row>
    <row r="293" spans="1:7" x14ac:dyDescent="0.3">
      <c r="A293" s="12">
        <v>289</v>
      </c>
      <c r="B293" s="25"/>
      <c r="C293" s="25"/>
      <c r="D293" s="25"/>
      <c r="E293" s="31" t="str">
        <f>IF(B293="","",
IFERROR(C293/
IF(Pick_Color=7,(VLOOKUP('Cherry Size Prediction'!B293,'Prediction Table'!$A$2:$H$9,8,FALSE)),
IF(Pick_Color=6,(VLOOKUP('Cherry Size Prediction'!B293,'Prediction Table'!$A$2:$H$9,7,FALSE)),
IF(Pick_Color=5,(VLOOKUP('Cherry Size Prediction'!B293,'Prediction Table'!$A$2:$H$9,6,FALSE)),
IF(Pick_Color=4,(VLOOKUP('Cherry Size Prediction'!B293,'Prediction Table'!$A$2:$H$9,5,FALSE)),
IF(Pick_Color=3,(VLOOKUP('Cherry Size Prediction'!B293,'Prediction Table'!$A$2:$H$9,4,FALSE)),
IF(Pick_Color=2,(VLOOKUP('Cherry Size Prediction'!B293,'Prediction Table'!$A$2:$H$9,3,FALSE)),
IF(Pick_Color=1,(VLOOKUP('Cherry Size Prediction'!B293,'Prediction Table'!$A$2:$H$9,2,FALSE)),
"OVER"))))))),"OVER"))</f>
        <v/>
      </c>
      <c r="F293" s="32" t="str">
        <f>IF(B293="","",
IFERROR(D293/
IF(Pick_Color=7,(VLOOKUP('Cherry Size Prediction'!B293,'Prediction Table'!$A$13:$H$20,8,FALSE)),
IF(Pick_Color=6,(VLOOKUP('Cherry Size Prediction'!B293,'Prediction Table'!$A$13:$H$20,7,FALSE)),
IF(Pick_Color=5,(VLOOKUP('Cherry Size Prediction'!B293,'Prediction Table'!$A$13:$H$20,6,FALSE)),
IF(Pick_Color=4,(VLOOKUP('Cherry Size Prediction'!B293,'Prediction Table'!$A$13:$H$20,5,FALSE)),
IF(Pick_Color=3,(VLOOKUP('Cherry Size Prediction'!B293,'Prediction Table'!$A$13:$H$20,4,FALSE)),
IF(Pick_Color=2,(VLOOKUP('Cherry Size Prediction'!B293,'Prediction Table'!$A$13:$H$20,3,FALSE)),
IF(Pick_Color=1,(VLOOKUP('Cherry Size Prediction'!B293,'Prediction Table'!$A$13:$H$20,2,FALSE)),
"OVER"))))))),"OVER"))</f>
        <v/>
      </c>
      <c r="G293" s="35" t="str">
        <f>IF(D293="","",
IF(F293="OVER",
(IF(D293&gt;=Calculations!$B$11,Calculations!$A$11,
IF(D293&gt;=Calculations!$B$12,Calculations!$A$12,
IF(D293&gt;=Calculations!$B$13,Calculations!$A$13,
IF(D293&gt;=Calculations!$B$14,Calculations!$A$14,
IF(D293&gt;=Calculations!$B$15,Calculations!$A$15,
IF(D293&gt;=Calculations!$B$16,Calculations!$A$16,
IF(D293&gt;=Calculations!$B$17,Calculations!$A$17,
IF(D293&gt;=Calculations!$B$18,Calculations!$A$18))))))))),
(IF(F293&gt;=Calculations!$B$11,Calculations!$A$11,
IF(F293&gt;=Calculations!$B$12,Calculations!$A$12,
IF(F293&gt;=Calculations!$B$13,Calculations!$A$13,
IF(F293&gt;=Calculations!$B$14,Calculations!$A$14,
IF(F293&gt;=Calculations!$B$15,Calculations!$A$15,
IF(F293&gt;=Calculations!$B$16,Calculations!$A$16,
IF(F293&gt;=Calculations!$B$17,Calculations!$A$17,
IF(F293&gt;=Calculations!$B$18,Calculations!$A$18,
IF(F293&gt;=Calculations!$B$19,Calculations!$A$19,"&lt;12"))))))))))))</f>
        <v/>
      </c>
    </row>
    <row r="294" spans="1:7" x14ac:dyDescent="0.3">
      <c r="A294" s="12">
        <v>290</v>
      </c>
      <c r="B294" s="25"/>
      <c r="C294" s="25"/>
      <c r="D294" s="25"/>
      <c r="E294" s="31" t="str">
        <f>IF(B294="","",
IFERROR(C294/
IF(Pick_Color=7,(VLOOKUP('Cherry Size Prediction'!B294,'Prediction Table'!$A$2:$H$9,8,FALSE)),
IF(Pick_Color=6,(VLOOKUP('Cherry Size Prediction'!B294,'Prediction Table'!$A$2:$H$9,7,FALSE)),
IF(Pick_Color=5,(VLOOKUP('Cherry Size Prediction'!B294,'Prediction Table'!$A$2:$H$9,6,FALSE)),
IF(Pick_Color=4,(VLOOKUP('Cherry Size Prediction'!B294,'Prediction Table'!$A$2:$H$9,5,FALSE)),
IF(Pick_Color=3,(VLOOKUP('Cherry Size Prediction'!B294,'Prediction Table'!$A$2:$H$9,4,FALSE)),
IF(Pick_Color=2,(VLOOKUP('Cherry Size Prediction'!B294,'Prediction Table'!$A$2:$H$9,3,FALSE)),
IF(Pick_Color=1,(VLOOKUP('Cherry Size Prediction'!B294,'Prediction Table'!$A$2:$H$9,2,FALSE)),
"OVER"))))))),"OVER"))</f>
        <v/>
      </c>
      <c r="F294" s="32" t="str">
        <f>IF(B294="","",
IFERROR(D294/
IF(Pick_Color=7,(VLOOKUP('Cherry Size Prediction'!B294,'Prediction Table'!$A$13:$H$20,8,FALSE)),
IF(Pick_Color=6,(VLOOKUP('Cherry Size Prediction'!B294,'Prediction Table'!$A$13:$H$20,7,FALSE)),
IF(Pick_Color=5,(VLOOKUP('Cherry Size Prediction'!B294,'Prediction Table'!$A$13:$H$20,6,FALSE)),
IF(Pick_Color=4,(VLOOKUP('Cherry Size Prediction'!B294,'Prediction Table'!$A$13:$H$20,5,FALSE)),
IF(Pick_Color=3,(VLOOKUP('Cherry Size Prediction'!B294,'Prediction Table'!$A$13:$H$20,4,FALSE)),
IF(Pick_Color=2,(VLOOKUP('Cherry Size Prediction'!B294,'Prediction Table'!$A$13:$H$20,3,FALSE)),
IF(Pick_Color=1,(VLOOKUP('Cherry Size Prediction'!B294,'Prediction Table'!$A$13:$H$20,2,FALSE)),
"OVER"))))))),"OVER"))</f>
        <v/>
      </c>
      <c r="G294" s="35" t="str">
        <f>IF(D294="","",
IF(F294="OVER",
(IF(D294&gt;=Calculations!$B$11,Calculations!$A$11,
IF(D294&gt;=Calculations!$B$12,Calculations!$A$12,
IF(D294&gt;=Calculations!$B$13,Calculations!$A$13,
IF(D294&gt;=Calculations!$B$14,Calculations!$A$14,
IF(D294&gt;=Calculations!$B$15,Calculations!$A$15,
IF(D294&gt;=Calculations!$B$16,Calculations!$A$16,
IF(D294&gt;=Calculations!$B$17,Calculations!$A$17,
IF(D294&gt;=Calculations!$B$18,Calculations!$A$18))))))))),
(IF(F294&gt;=Calculations!$B$11,Calculations!$A$11,
IF(F294&gt;=Calculations!$B$12,Calculations!$A$12,
IF(F294&gt;=Calculations!$B$13,Calculations!$A$13,
IF(F294&gt;=Calculations!$B$14,Calculations!$A$14,
IF(F294&gt;=Calculations!$B$15,Calculations!$A$15,
IF(F294&gt;=Calculations!$B$16,Calculations!$A$16,
IF(F294&gt;=Calculations!$B$17,Calculations!$A$17,
IF(F294&gt;=Calculations!$B$18,Calculations!$A$18,
IF(F294&gt;=Calculations!$B$19,Calculations!$A$19,"&lt;12"))))))))))))</f>
        <v/>
      </c>
    </row>
    <row r="295" spans="1:7" x14ac:dyDescent="0.3">
      <c r="A295" s="12">
        <v>291</v>
      </c>
      <c r="B295" s="25"/>
      <c r="C295" s="25"/>
      <c r="D295" s="25"/>
      <c r="E295" s="31" t="str">
        <f>IF(B295="","",
IFERROR(C295/
IF(Pick_Color=7,(VLOOKUP('Cherry Size Prediction'!B295,'Prediction Table'!$A$2:$H$9,8,FALSE)),
IF(Pick_Color=6,(VLOOKUP('Cherry Size Prediction'!B295,'Prediction Table'!$A$2:$H$9,7,FALSE)),
IF(Pick_Color=5,(VLOOKUP('Cherry Size Prediction'!B295,'Prediction Table'!$A$2:$H$9,6,FALSE)),
IF(Pick_Color=4,(VLOOKUP('Cherry Size Prediction'!B295,'Prediction Table'!$A$2:$H$9,5,FALSE)),
IF(Pick_Color=3,(VLOOKUP('Cherry Size Prediction'!B295,'Prediction Table'!$A$2:$H$9,4,FALSE)),
IF(Pick_Color=2,(VLOOKUP('Cherry Size Prediction'!B295,'Prediction Table'!$A$2:$H$9,3,FALSE)),
IF(Pick_Color=1,(VLOOKUP('Cherry Size Prediction'!B295,'Prediction Table'!$A$2:$H$9,2,FALSE)),
"OVER"))))))),"OVER"))</f>
        <v/>
      </c>
      <c r="F295" s="32" t="str">
        <f>IF(B295="","",
IFERROR(D295/
IF(Pick_Color=7,(VLOOKUP('Cherry Size Prediction'!B295,'Prediction Table'!$A$13:$H$20,8,FALSE)),
IF(Pick_Color=6,(VLOOKUP('Cherry Size Prediction'!B295,'Prediction Table'!$A$13:$H$20,7,FALSE)),
IF(Pick_Color=5,(VLOOKUP('Cherry Size Prediction'!B295,'Prediction Table'!$A$13:$H$20,6,FALSE)),
IF(Pick_Color=4,(VLOOKUP('Cherry Size Prediction'!B295,'Prediction Table'!$A$13:$H$20,5,FALSE)),
IF(Pick_Color=3,(VLOOKUP('Cherry Size Prediction'!B295,'Prediction Table'!$A$13:$H$20,4,FALSE)),
IF(Pick_Color=2,(VLOOKUP('Cherry Size Prediction'!B295,'Prediction Table'!$A$13:$H$20,3,FALSE)),
IF(Pick_Color=1,(VLOOKUP('Cherry Size Prediction'!B295,'Prediction Table'!$A$13:$H$20,2,FALSE)),
"OVER"))))))),"OVER"))</f>
        <v/>
      </c>
      <c r="G295" s="35" t="str">
        <f>IF(D295="","",
IF(F295="OVER",
(IF(D295&gt;=Calculations!$B$11,Calculations!$A$11,
IF(D295&gt;=Calculations!$B$12,Calculations!$A$12,
IF(D295&gt;=Calculations!$B$13,Calculations!$A$13,
IF(D295&gt;=Calculations!$B$14,Calculations!$A$14,
IF(D295&gt;=Calculations!$B$15,Calculations!$A$15,
IF(D295&gt;=Calculations!$B$16,Calculations!$A$16,
IF(D295&gt;=Calculations!$B$17,Calculations!$A$17,
IF(D295&gt;=Calculations!$B$18,Calculations!$A$18))))))))),
(IF(F295&gt;=Calculations!$B$11,Calculations!$A$11,
IF(F295&gt;=Calculations!$B$12,Calculations!$A$12,
IF(F295&gt;=Calculations!$B$13,Calculations!$A$13,
IF(F295&gt;=Calculations!$B$14,Calculations!$A$14,
IF(F295&gt;=Calculations!$B$15,Calculations!$A$15,
IF(F295&gt;=Calculations!$B$16,Calculations!$A$16,
IF(F295&gt;=Calculations!$B$17,Calculations!$A$17,
IF(F295&gt;=Calculations!$B$18,Calculations!$A$18,
IF(F295&gt;=Calculations!$B$19,Calculations!$A$19,"&lt;12"))))))))))))</f>
        <v/>
      </c>
    </row>
    <row r="296" spans="1:7" x14ac:dyDescent="0.3">
      <c r="A296" s="12">
        <v>292</v>
      </c>
      <c r="B296" s="25"/>
      <c r="C296" s="25"/>
      <c r="D296" s="25"/>
      <c r="E296" s="31" t="str">
        <f>IF(B296="","",
IFERROR(C296/
IF(Pick_Color=7,(VLOOKUP('Cherry Size Prediction'!B296,'Prediction Table'!$A$2:$H$9,8,FALSE)),
IF(Pick_Color=6,(VLOOKUP('Cherry Size Prediction'!B296,'Prediction Table'!$A$2:$H$9,7,FALSE)),
IF(Pick_Color=5,(VLOOKUP('Cherry Size Prediction'!B296,'Prediction Table'!$A$2:$H$9,6,FALSE)),
IF(Pick_Color=4,(VLOOKUP('Cherry Size Prediction'!B296,'Prediction Table'!$A$2:$H$9,5,FALSE)),
IF(Pick_Color=3,(VLOOKUP('Cherry Size Prediction'!B296,'Prediction Table'!$A$2:$H$9,4,FALSE)),
IF(Pick_Color=2,(VLOOKUP('Cherry Size Prediction'!B296,'Prediction Table'!$A$2:$H$9,3,FALSE)),
IF(Pick_Color=1,(VLOOKUP('Cherry Size Prediction'!B296,'Prediction Table'!$A$2:$H$9,2,FALSE)),
"OVER"))))))),"OVER"))</f>
        <v/>
      </c>
      <c r="F296" s="32" t="str">
        <f>IF(B296="","",
IFERROR(D296/
IF(Pick_Color=7,(VLOOKUP('Cherry Size Prediction'!B296,'Prediction Table'!$A$13:$H$20,8,FALSE)),
IF(Pick_Color=6,(VLOOKUP('Cherry Size Prediction'!B296,'Prediction Table'!$A$13:$H$20,7,FALSE)),
IF(Pick_Color=5,(VLOOKUP('Cherry Size Prediction'!B296,'Prediction Table'!$A$13:$H$20,6,FALSE)),
IF(Pick_Color=4,(VLOOKUP('Cherry Size Prediction'!B296,'Prediction Table'!$A$13:$H$20,5,FALSE)),
IF(Pick_Color=3,(VLOOKUP('Cherry Size Prediction'!B296,'Prediction Table'!$A$13:$H$20,4,FALSE)),
IF(Pick_Color=2,(VLOOKUP('Cherry Size Prediction'!B296,'Prediction Table'!$A$13:$H$20,3,FALSE)),
IF(Pick_Color=1,(VLOOKUP('Cherry Size Prediction'!B296,'Prediction Table'!$A$13:$H$20,2,FALSE)),
"OVER"))))))),"OVER"))</f>
        <v/>
      </c>
      <c r="G296" s="35" t="str">
        <f>IF(D296="","",
IF(F296="OVER",
(IF(D296&gt;=Calculations!$B$11,Calculations!$A$11,
IF(D296&gt;=Calculations!$B$12,Calculations!$A$12,
IF(D296&gt;=Calculations!$B$13,Calculations!$A$13,
IF(D296&gt;=Calculations!$B$14,Calculations!$A$14,
IF(D296&gt;=Calculations!$B$15,Calculations!$A$15,
IF(D296&gt;=Calculations!$B$16,Calculations!$A$16,
IF(D296&gt;=Calculations!$B$17,Calculations!$A$17,
IF(D296&gt;=Calculations!$B$18,Calculations!$A$18))))))))),
(IF(F296&gt;=Calculations!$B$11,Calculations!$A$11,
IF(F296&gt;=Calculations!$B$12,Calculations!$A$12,
IF(F296&gt;=Calculations!$B$13,Calculations!$A$13,
IF(F296&gt;=Calculations!$B$14,Calculations!$A$14,
IF(F296&gt;=Calculations!$B$15,Calculations!$A$15,
IF(F296&gt;=Calculations!$B$16,Calculations!$A$16,
IF(F296&gt;=Calculations!$B$17,Calculations!$A$17,
IF(F296&gt;=Calculations!$B$18,Calculations!$A$18,
IF(F296&gt;=Calculations!$B$19,Calculations!$A$19,"&lt;12"))))))))))))</f>
        <v/>
      </c>
    </row>
    <row r="297" spans="1:7" x14ac:dyDescent="0.3">
      <c r="A297" s="12">
        <v>293</v>
      </c>
      <c r="B297" s="25"/>
      <c r="C297" s="25"/>
      <c r="D297" s="25"/>
      <c r="E297" s="31" t="str">
        <f>IF(B297="","",
IFERROR(C297/
IF(Pick_Color=7,(VLOOKUP('Cherry Size Prediction'!B297,'Prediction Table'!$A$2:$H$9,8,FALSE)),
IF(Pick_Color=6,(VLOOKUP('Cherry Size Prediction'!B297,'Prediction Table'!$A$2:$H$9,7,FALSE)),
IF(Pick_Color=5,(VLOOKUP('Cherry Size Prediction'!B297,'Prediction Table'!$A$2:$H$9,6,FALSE)),
IF(Pick_Color=4,(VLOOKUP('Cherry Size Prediction'!B297,'Prediction Table'!$A$2:$H$9,5,FALSE)),
IF(Pick_Color=3,(VLOOKUP('Cherry Size Prediction'!B297,'Prediction Table'!$A$2:$H$9,4,FALSE)),
IF(Pick_Color=2,(VLOOKUP('Cherry Size Prediction'!B297,'Prediction Table'!$A$2:$H$9,3,FALSE)),
IF(Pick_Color=1,(VLOOKUP('Cherry Size Prediction'!B297,'Prediction Table'!$A$2:$H$9,2,FALSE)),
"OVER"))))))),"OVER"))</f>
        <v/>
      </c>
      <c r="F297" s="32" t="str">
        <f>IF(B297="","",
IFERROR(D297/
IF(Pick_Color=7,(VLOOKUP('Cherry Size Prediction'!B297,'Prediction Table'!$A$13:$H$20,8,FALSE)),
IF(Pick_Color=6,(VLOOKUP('Cherry Size Prediction'!B297,'Prediction Table'!$A$13:$H$20,7,FALSE)),
IF(Pick_Color=5,(VLOOKUP('Cherry Size Prediction'!B297,'Prediction Table'!$A$13:$H$20,6,FALSE)),
IF(Pick_Color=4,(VLOOKUP('Cherry Size Prediction'!B297,'Prediction Table'!$A$13:$H$20,5,FALSE)),
IF(Pick_Color=3,(VLOOKUP('Cherry Size Prediction'!B297,'Prediction Table'!$A$13:$H$20,4,FALSE)),
IF(Pick_Color=2,(VLOOKUP('Cherry Size Prediction'!B297,'Prediction Table'!$A$13:$H$20,3,FALSE)),
IF(Pick_Color=1,(VLOOKUP('Cherry Size Prediction'!B297,'Prediction Table'!$A$13:$H$20,2,FALSE)),
"OVER"))))))),"OVER"))</f>
        <v/>
      </c>
      <c r="G297" s="35" t="str">
        <f>IF(D297="","",
IF(F297="OVER",
(IF(D297&gt;=Calculations!$B$11,Calculations!$A$11,
IF(D297&gt;=Calculations!$B$12,Calculations!$A$12,
IF(D297&gt;=Calculations!$B$13,Calculations!$A$13,
IF(D297&gt;=Calculations!$B$14,Calculations!$A$14,
IF(D297&gt;=Calculations!$B$15,Calculations!$A$15,
IF(D297&gt;=Calculations!$B$16,Calculations!$A$16,
IF(D297&gt;=Calculations!$B$17,Calculations!$A$17,
IF(D297&gt;=Calculations!$B$18,Calculations!$A$18))))))))),
(IF(F297&gt;=Calculations!$B$11,Calculations!$A$11,
IF(F297&gt;=Calculations!$B$12,Calculations!$A$12,
IF(F297&gt;=Calculations!$B$13,Calculations!$A$13,
IF(F297&gt;=Calculations!$B$14,Calculations!$A$14,
IF(F297&gt;=Calculations!$B$15,Calculations!$A$15,
IF(F297&gt;=Calculations!$B$16,Calculations!$A$16,
IF(F297&gt;=Calculations!$B$17,Calculations!$A$17,
IF(F297&gt;=Calculations!$B$18,Calculations!$A$18,
IF(F297&gt;=Calculations!$B$19,Calculations!$A$19,"&lt;12"))))))))))))</f>
        <v/>
      </c>
    </row>
    <row r="298" spans="1:7" x14ac:dyDescent="0.3">
      <c r="A298" s="12">
        <v>294</v>
      </c>
      <c r="B298" s="25"/>
      <c r="C298" s="25"/>
      <c r="D298" s="25"/>
      <c r="E298" s="31" t="str">
        <f>IF(B298="","",
IFERROR(C298/
IF(Pick_Color=7,(VLOOKUP('Cherry Size Prediction'!B298,'Prediction Table'!$A$2:$H$9,8,FALSE)),
IF(Pick_Color=6,(VLOOKUP('Cherry Size Prediction'!B298,'Prediction Table'!$A$2:$H$9,7,FALSE)),
IF(Pick_Color=5,(VLOOKUP('Cherry Size Prediction'!B298,'Prediction Table'!$A$2:$H$9,6,FALSE)),
IF(Pick_Color=4,(VLOOKUP('Cherry Size Prediction'!B298,'Prediction Table'!$A$2:$H$9,5,FALSE)),
IF(Pick_Color=3,(VLOOKUP('Cherry Size Prediction'!B298,'Prediction Table'!$A$2:$H$9,4,FALSE)),
IF(Pick_Color=2,(VLOOKUP('Cherry Size Prediction'!B298,'Prediction Table'!$A$2:$H$9,3,FALSE)),
IF(Pick_Color=1,(VLOOKUP('Cherry Size Prediction'!B298,'Prediction Table'!$A$2:$H$9,2,FALSE)),
"OVER"))))))),"OVER"))</f>
        <v/>
      </c>
      <c r="F298" s="32" t="str">
        <f>IF(B298="","",
IFERROR(D298/
IF(Pick_Color=7,(VLOOKUP('Cherry Size Prediction'!B298,'Prediction Table'!$A$13:$H$20,8,FALSE)),
IF(Pick_Color=6,(VLOOKUP('Cherry Size Prediction'!B298,'Prediction Table'!$A$13:$H$20,7,FALSE)),
IF(Pick_Color=5,(VLOOKUP('Cherry Size Prediction'!B298,'Prediction Table'!$A$13:$H$20,6,FALSE)),
IF(Pick_Color=4,(VLOOKUP('Cherry Size Prediction'!B298,'Prediction Table'!$A$13:$H$20,5,FALSE)),
IF(Pick_Color=3,(VLOOKUP('Cherry Size Prediction'!B298,'Prediction Table'!$A$13:$H$20,4,FALSE)),
IF(Pick_Color=2,(VLOOKUP('Cherry Size Prediction'!B298,'Prediction Table'!$A$13:$H$20,3,FALSE)),
IF(Pick_Color=1,(VLOOKUP('Cherry Size Prediction'!B298,'Prediction Table'!$A$13:$H$20,2,FALSE)),
"OVER"))))))),"OVER"))</f>
        <v/>
      </c>
      <c r="G298" s="35" t="str">
        <f>IF(D298="","",
IF(F298="OVER",
(IF(D298&gt;=Calculations!$B$11,Calculations!$A$11,
IF(D298&gt;=Calculations!$B$12,Calculations!$A$12,
IF(D298&gt;=Calculations!$B$13,Calculations!$A$13,
IF(D298&gt;=Calculations!$B$14,Calculations!$A$14,
IF(D298&gt;=Calculations!$B$15,Calculations!$A$15,
IF(D298&gt;=Calculations!$B$16,Calculations!$A$16,
IF(D298&gt;=Calculations!$B$17,Calculations!$A$17,
IF(D298&gt;=Calculations!$B$18,Calculations!$A$18))))))))),
(IF(F298&gt;=Calculations!$B$11,Calculations!$A$11,
IF(F298&gt;=Calculations!$B$12,Calculations!$A$12,
IF(F298&gt;=Calculations!$B$13,Calculations!$A$13,
IF(F298&gt;=Calculations!$B$14,Calculations!$A$14,
IF(F298&gt;=Calculations!$B$15,Calculations!$A$15,
IF(F298&gt;=Calculations!$B$16,Calculations!$A$16,
IF(F298&gt;=Calculations!$B$17,Calculations!$A$17,
IF(F298&gt;=Calculations!$B$18,Calculations!$A$18,
IF(F298&gt;=Calculations!$B$19,Calculations!$A$19,"&lt;12"))))))))))))</f>
        <v/>
      </c>
    </row>
    <row r="299" spans="1:7" x14ac:dyDescent="0.3">
      <c r="A299" s="12">
        <v>295</v>
      </c>
      <c r="B299" s="25"/>
      <c r="C299" s="25"/>
      <c r="D299" s="25"/>
      <c r="E299" s="31" t="str">
        <f>IF(B299="","",
IFERROR(C299/
IF(Pick_Color=7,(VLOOKUP('Cherry Size Prediction'!B299,'Prediction Table'!$A$2:$H$9,8,FALSE)),
IF(Pick_Color=6,(VLOOKUP('Cherry Size Prediction'!B299,'Prediction Table'!$A$2:$H$9,7,FALSE)),
IF(Pick_Color=5,(VLOOKUP('Cherry Size Prediction'!B299,'Prediction Table'!$A$2:$H$9,6,FALSE)),
IF(Pick_Color=4,(VLOOKUP('Cherry Size Prediction'!B299,'Prediction Table'!$A$2:$H$9,5,FALSE)),
IF(Pick_Color=3,(VLOOKUP('Cherry Size Prediction'!B299,'Prediction Table'!$A$2:$H$9,4,FALSE)),
IF(Pick_Color=2,(VLOOKUP('Cherry Size Prediction'!B299,'Prediction Table'!$A$2:$H$9,3,FALSE)),
IF(Pick_Color=1,(VLOOKUP('Cherry Size Prediction'!B299,'Prediction Table'!$A$2:$H$9,2,FALSE)),
"OVER"))))))),"OVER"))</f>
        <v/>
      </c>
      <c r="F299" s="32" t="str">
        <f>IF(B299="","",
IFERROR(D299/
IF(Pick_Color=7,(VLOOKUP('Cherry Size Prediction'!B299,'Prediction Table'!$A$13:$H$20,8,FALSE)),
IF(Pick_Color=6,(VLOOKUP('Cherry Size Prediction'!B299,'Prediction Table'!$A$13:$H$20,7,FALSE)),
IF(Pick_Color=5,(VLOOKUP('Cherry Size Prediction'!B299,'Prediction Table'!$A$13:$H$20,6,FALSE)),
IF(Pick_Color=4,(VLOOKUP('Cherry Size Prediction'!B299,'Prediction Table'!$A$13:$H$20,5,FALSE)),
IF(Pick_Color=3,(VLOOKUP('Cherry Size Prediction'!B299,'Prediction Table'!$A$13:$H$20,4,FALSE)),
IF(Pick_Color=2,(VLOOKUP('Cherry Size Prediction'!B299,'Prediction Table'!$A$13:$H$20,3,FALSE)),
IF(Pick_Color=1,(VLOOKUP('Cherry Size Prediction'!B299,'Prediction Table'!$A$13:$H$20,2,FALSE)),
"OVER"))))))),"OVER"))</f>
        <v/>
      </c>
      <c r="G299" s="35" t="str">
        <f>IF(D299="","",
IF(F299="OVER",
(IF(D299&gt;=Calculations!$B$11,Calculations!$A$11,
IF(D299&gt;=Calculations!$B$12,Calculations!$A$12,
IF(D299&gt;=Calculations!$B$13,Calculations!$A$13,
IF(D299&gt;=Calculations!$B$14,Calculations!$A$14,
IF(D299&gt;=Calculations!$B$15,Calculations!$A$15,
IF(D299&gt;=Calculations!$B$16,Calculations!$A$16,
IF(D299&gt;=Calculations!$B$17,Calculations!$A$17,
IF(D299&gt;=Calculations!$B$18,Calculations!$A$18))))))))),
(IF(F299&gt;=Calculations!$B$11,Calculations!$A$11,
IF(F299&gt;=Calculations!$B$12,Calculations!$A$12,
IF(F299&gt;=Calculations!$B$13,Calculations!$A$13,
IF(F299&gt;=Calculations!$B$14,Calculations!$A$14,
IF(F299&gt;=Calculations!$B$15,Calculations!$A$15,
IF(F299&gt;=Calculations!$B$16,Calculations!$A$16,
IF(F299&gt;=Calculations!$B$17,Calculations!$A$17,
IF(F299&gt;=Calculations!$B$18,Calculations!$A$18,
IF(F299&gt;=Calculations!$B$19,Calculations!$A$19,"&lt;12"))))))))))))</f>
        <v/>
      </c>
    </row>
    <row r="300" spans="1:7" x14ac:dyDescent="0.3">
      <c r="A300" s="12">
        <v>296</v>
      </c>
      <c r="B300" s="25"/>
      <c r="C300" s="25"/>
      <c r="D300" s="25"/>
      <c r="E300" s="31" t="str">
        <f>IF(B300="","",
IFERROR(C300/
IF(Pick_Color=7,(VLOOKUP('Cherry Size Prediction'!B300,'Prediction Table'!$A$2:$H$9,8,FALSE)),
IF(Pick_Color=6,(VLOOKUP('Cherry Size Prediction'!B300,'Prediction Table'!$A$2:$H$9,7,FALSE)),
IF(Pick_Color=5,(VLOOKUP('Cherry Size Prediction'!B300,'Prediction Table'!$A$2:$H$9,6,FALSE)),
IF(Pick_Color=4,(VLOOKUP('Cherry Size Prediction'!B300,'Prediction Table'!$A$2:$H$9,5,FALSE)),
IF(Pick_Color=3,(VLOOKUP('Cherry Size Prediction'!B300,'Prediction Table'!$A$2:$H$9,4,FALSE)),
IF(Pick_Color=2,(VLOOKUP('Cherry Size Prediction'!B300,'Prediction Table'!$A$2:$H$9,3,FALSE)),
IF(Pick_Color=1,(VLOOKUP('Cherry Size Prediction'!B300,'Prediction Table'!$A$2:$H$9,2,FALSE)),
"OVER"))))))),"OVER"))</f>
        <v/>
      </c>
      <c r="F300" s="32" t="str">
        <f>IF(B300="","",
IFERROR(D300/
IF(Pick_Color=7,(VLOOKUP('Cherry Size Prediction'!B300,'Prediction Table'!$A$13:$H$20,8,FALSE)),
IF(Pick_Color=6,(VLOOKUP('Cherry Size Prediction'!B300,'Prediction Table'!$A$13:$H$20,7,FALSE)),
IF(Pick_Color=5,(VLOOKUP('Cherry Size Prediction'!B300,'Prediction Table'!$A$13:$H$20,6,FALSE)),
IF(Pick_Color=4,(VLOOKUP('Cherry Size Prediction'!B300,'Prediction Table'!$A$13:$H$20,5,FALSE)),
IF(Pick_Color=3,(VLOOKUP('Cherry Size Prediction'!B300,'Prediction Table'!$A$13:$H$20,4,FALSE)),
IF(Pick_Color=2,(VLOOKUP('Cherry Size Prediction'!B300,'Prediction Table'!$A$13:$H$20,3,FALSE)),
IF(Pick_Color=1,(VLOOKUP('Cherry Size Prediction'!B300,'Prediction Table'!$A$13:$H$20,2,FALSE)),
"OVER"))))))),"OVER"))</f>
        <v/>
      </c>
      <c r="G300" s="35" t="str">
        <f>IF(D300="","",
IF(F300="OVER",
(IF(D300&gt;=Calculations!$B$11,Calculations!$A$11,
IF(D300&gt;=Calculations!$B$12,Calculations!$A$12,
IF(D300&gt;=Calculations!$B$13,Calculations!$A$13,
IF(D300&gt;=Calculations!$B$14,Calculations!$A$14,
IF(D300&gt;=Calculations!$B$15,Calculations!$A$15,
IF(D300&gt;=Calculations!$B$16,Calculations!$A$16,
IF(D300&gt;=Calculations!$B$17,Calculations!$A$17,
IF(D300&gt;=Calculations!$B$18,Calculations!$A$18))))))))),
(IF(F300&gt;=Calculations!$B$11,Calculations!$A$11,
IF(F300&gt;=Calculations!$B$12,Calculations!$A$12,
IF(F300&gt;=Calculations!$B$13,Calculations!$A$13,
IF(F300&gt;=Calculations!$B$14,Calculations!$A$14,
IF(F300&gt;=Calculations!$B$15,Calculations!$A$15,
IF(F300&gt;=Calculations!$B$16,Calculations!$A$16,
IF(F300&gt;=Calculations!$B$17,Calculations!$A$17,
IF(F300&gt;=Calculations!$B$18,Calculations!$A$18,
IF(F300&gt;=Calculations!$B$19,Calculations!$A$19,"&lt;12"))))))))))))</f>
        <v/>
      </c>
    </row>
    <row r="301" spans="1:7" x14ac:dyDescent="0.3">
      <c r="A301" s="12">
        <v>297</v>
      </c>
      <c r="B301" s="25"/>
      <c r="C301" s="25"/>
      <c r="D301" s="25"/>
      <c r="E301" s="31" t="str">
        <f>IF(B301="","",
IFERROR(C301/
IF(Pick_Color=7,(VLOOKUP('Cherry Size Prediction'!B301,'Prediction Table'!$A$2:$H$9,8,FALSE)),
IF(Pick_Color=6,(VLOOKUP('Cherry Size Prediction'!B301,'Prediction Table'!$A$2:$H$9,7,FALSE)),
IF(Pick_Color=5,(VLOOKUP('Cherry Size Prediction'!B301,'Prediction Table'!$A$2:$H$9,6,FALSE)),
IF(Pick_Color=4,(VLOOKUP('Cherry Size Prediction'!B301,'Prediction Table'!$A$2:$H$9,5,FALSE)),
IF(Pick_Color=3,(VLOOKUP('Cherry Size Prediction'!B301,'Prediction Table'!$A$2:$H$9,4,FALSE)),
IF(Pick_Color=2,(VLOOKUP('Cherry Size Prediction'!B301,'Prediction Table'!$A$2:$H$9,3,FALSE)),
IF(Pick_Color=1,(VLOOKUP('Cherry Size Prediction'!B301,'Prediction Table'!$A$2:$H$9,2,FALSE)),
"OVER"))))))),"OVER"))</f>
        <v/>
      </c>
      <c r="F301" s="32" t="str">
        <f>IF(B301="","",
IFERROR(D301/
IF(Pick_Color=7,(VLOOKUP('Cherry Size Prediction'!B301,'Prediction Table'!$A$13:$H$20,8,FALSE)),
IF(Pick_Color=6,(VLOOKUP('Cherry Size Prediction'!B301,'Prediction Table'!$A$13:$H$20,7,FALSE)),
IF(Pick_Color=5,(VLOOKUP('Cherry Size Prediction'!B301,'Prediction Table'!$A$13:$H$20,6,FALSE)),
IF(Pick_Color=4,(VLOOKUP('Cherry Size Prediction'!B301,'Prediction Table'!$A$13:$H$20,5,FALSE)),
IF(Pick_Color=3,(VLOOKUP('Cherry Size Prediction'!B301,'Prediction Table'!$A$13:$H$20,4,FALSE)),
IF(Pick_Color=2,(VLOOKUP('Cherry Size Prediction'!B301,'Prediction Table'!$A$13:$H$20,3,FALSE)),
IF(Pick_Color=1,(VLOOKUP('Cherry Size Prediction'!B301,'Prediction Table'!$A$13:$H$20,2,FALSE)),
"OVER"))))))),"OVER"))</f>
        <v/>
      </c>
      <c r="G301" s="35" t="str">
        <f>IF(D301="","",
IF(F301="OVER",
(IF(D301&gt;=Calculations!$B$11,Calculations!$A$11,
IF(D301&gt;=Calculations!$B$12,Calculations!$A$12,
IF(D301&gt;=Calculations!$B$13,Calculations!$A$13,
IF(D301&gt;=Calculations!$B$14,Calculations!$A$14,
IF(D301&gt;=Calculations!$B$15,Calculations!$A$15,
IF(D301&gt;=Calculations!$B$16,Calculations!$A$16,
IF(D301&gt;=Calculations!$B$17,Calculations!$A$17,
IF(D301&gt;=Calculations!$B$18,Calculations!$A$18))))))))),
(IF(F301&gt;=Calculations!$B$11,Calculations!$A$11,
IF(F301&gt;=Calculations!$B$12,Calculations!$A$12,
IF(F301&gt;=Calculations!$B$13,Calculations!$A$13,
IF(F301&gt;=Calculations!$B$14,Calculations!$A$14,
IF(F301&gt;=Calculations!$B$15,Calculations!$A$15,
IF(F301&gt;=Calculations!$B$16,Calculations!$A$16,
IF(F301&gt;=Calculations!$B$17,Calculations!$A$17,
IF(F301&gt;=Calculations!$B$18,Calculations!$A$18,
IF(F301&gt;=Calculations!$B$19,Calculations!$A$19,"&lt;12"))))))))))))</f>
        <v/>
      </c>
    </row>
    <row r="302" spans="1:7" x14ac:dyDescent="0.3">
      <c r="A302" s="12">
        <v>298</v>
      </c>
      <c r="B302" s="25"/>
      <c r="C302" s="25"/>
      <c r="D302" s="25"/>
      <c r="E302" s="31" t="str">
        <f>IF(B302="","",
IFERROR(C302/
IF(Pick_Color=7,(VLOOKUP('Cherry Size Prediction'!B302,'Prediction Table'!$A$2:$H$9,8,FALSE)),
IF(Pick_Color=6,(VLOOKUP('Cherry Size Prediction'!B302,'Prediction Table'!$A$2:$H$9,7,FALSE)),
IF(Pick_Color=5,(VLOOKUP('Cherry Size Prediction'!B302,'Prediction Table'!$A$2:$H$9,6,FALSE)),
IF(Pick_Color=4,(VLOOKUP('Cherry Size Prediction'!B302,'Prediction Table'!$A$2:$H$9,5,FALSE)),
IF(Pick_Color=3,(VLOOKUP('Cherry Size Prediction'!B302,'Prediction Table'!$A$2:$H$9,4,FALSE)),
IF(Pick_Color=2,(VLOOKUP('Cherry Size Prediction'!B302,'Prediction Table'!$A$2:$H$9,3,FALSE)),
IF(Pick_Color=1,(VLOOKUP('Cherry Size Prediction'!B302,'Prediction Table'!$A$2:$H$9,2,FALSE)),
"OVER"))))))),"OVER"))</f>
        <v/>
      </c>
      <c r="F302" s="32" t="str">
        <f>IF(B302="","",
IFERROR(D302/
IF(Pick_Color=7,(VLOOKUP('Cherry Size Prediction'!B302,'Prediction Table'!$A$13:$H$20,8,FALSE)),
IF(Pick_Color=6,(VLOOKUP('Cherry Size Prediction'!B302,'Prediction Table'!$A$13:$H$20,7,FALSE)),
IF(Pick_Color=5,(VLOOKUP('Cherry Size Prediction'!B302,'Prediction Table'!$A$13:$H$20,6,FALSE)),
IF(Pick_Color=4,(VLOOKUP('Cherry Size Prediction'!B302,'Prediction Table'!$A$13:$H$20,5,FALSE)),
IF(Pick_Color=3,(VLOOKUP('Cherry Size Prediction'!B302,'Prediction Table'!$A$13:$H$20,4,FALSE)),
IF(Pick_Color=2,(VLOOKUP('Cherry Size Prediction'!B302,'Prediction Table'!$A$13:$H$20,3,FALSE)),
IF(Pick_Color=1,(VLOOKUP('Cherry Size Prediction'!B302,'Prediction Table'!$A$13:$H$20,2,FALSE)),
"OVER"))))))),"OVER"))</f>
        <v/>
      </c>
      <c r="G302" s="35" t="str">
        <f>IF(D302="","",
IF(F302="OVER",
(IF(D302&gt;=Calculations!$B$11,Calculations!$A$11,
IF(D302&gt;=Calculations!$B$12,Calculations!$A$12,
IF(D302&gt;=Calculations!$B$13,Calculations!$A$13,
IF(D302&gt;=Calculations!$B$14,Calculations!$A$14,
IF(D302&gt;=Calculations!$B$15,Calculations!$A$15,
IF(D302&gt;=Calculations!$B$16,Calculations!$A$16,
IF(D302&gt;=Calculations!$B$17,Calculations!$A$17,
IF(D302&gt;=Calculations!$B$18,Calculations!$A$18))))))))),
(IF(F302&gt;=Calculations!$B$11,Calculations!$A$11,
IF(F302&gt;=Calculations!$B$12,Calculations!$A$12,
IF(F302&gt;=Calculations!$B$13,Calculations!$A$13,
IF(F302&gt;=Calculations!$B$14,Calculations!$A$14,
IF(F302&gt;=Calculations!$B$15,Calculations!$A$15,
IF(F302&gt;=Calculations!$B$16,Calculations!$A$16,
IF(F302&gt;=Calculations!$B$17,Calculations!$A$17,
IF(F302&gt;=Calculations!$B$18,Calculations!$A$18,
IF(F302&gt;=Calculations!$B$19,Calculations!$A$19,"&lt;12"))))))))))))</f>
        <v/>
      </c>
    </row>
    <row r="303" spans="1:7" x14ac:dyDescent="0.3">
      <c r="A303" s="12">
        <v>299</v>
      </c>
      <c r="B303" s="25"/>
      <c r="C303" s="25"/>
      <c r="D303" s="25"/>
      <c r="E303" s="31" t="str">
        <f>IF(B303="","",
IFERROR(C303/
IF(Pick_Color=7,(VLOOKUP('Cherry Size Prediction'!B303,'Prediction Table'!$A$2:$H$9,8,FALSE)),
IF(Pick_Color=6,(VLOOKUP('Cherry Size Prediction'!B303,'Prediction Table'!$A$2:$H$9,7,FALSE)),
IF(Pick_Color=5,(VLOOKUP('Cherry Size Prediction'!B303,'Prediction Table'!$A$2:$H$9,6,FALSE)),
IF(Pick_Color=4,(VLOOKUP('Cherry Size Prediction'!B303,'Prediction Table'!$A$2:$H$9,5,FALSE)),
IF(Pick_Color=3,(VLOOKUP('Cherry Size Prediction'!B303,'Prediction Table'!$A$2:$H$9,4,FALSE)),
IF(Pick_Color=2,(VLOOKUP('Cherry Size Prediction'!B303,'Prediction Table'!$A$2:$H$9,3,FALSE)),
IF(Pick_Color=1,(VLOOKUP('Cherry Size Prediction'!B303,'Prediction Table'!$A$2:$H$9,2,FALSE)),
"OVER"))))))),"OVER"))</f>
        <v/>
      </c>
      <c r="F303" s="32" t="str">
        <f>IF(B303="","",
IFERROR(D303/
IF(Pick_Color=7,(VLOOKUP('Cherry Size Prediction'!B303,'Prediction Table'!$A$13:$H$20,8,FALSE)),
IF(Pick_Color=6,(VLOOKUP('Cherry Size Prediction'!B303,'Prediction Table'!$A$13:$H$20,7,FALSE)),
IF(Pick_Color=5,(VLOOKUP('Cherry Size Prediction'!B303,'Prediction Table'!$A$13:$H$20,6,FALSE)),
IF(Pick_Color=4,(VLOOKUP('Cherry Size Prediction'!B303,'Prediction Table'!$A$13:$H$20,5,FALSE)),
IF(Pick_Color=3,(VLOOKUP('Cherry Size Prediction'!B303,'Prediction Table'!$A$13:$H$20,4,FALSE)),
IF(Pick_Color=2,(VLOOKUP('Cherry Size Prediction'!B303,'Prediction Table'!$A$13:$H$20,3,FALSE)),
IF(Pick_Color=1,(VLOOKUP('Cherry Size Prediction'!B303,'Prediction Table'!$A$13:$H$20,2,FALSE)),
"OVER"))))))),"OVER"))</f>
        <v/>
      </c>
      <c r="G303" s="35" t="str">
        <f>IF(D303="","",
IF(F303="OVER",
(IF(D303&gt;=Calculations!$B$11,Calculations!$A$11,
IF(D303&gt;=Calculations!$B$12,Calculations!$A$12,
IF(D303&gt;=Calculations!$B$13,Calculations!$A$13,
IF(D303&gt;=Calculations!$B$14,Calculations!$A$14,
IF(D303&gt;=Calculations!$B$15,Calculations!$A$15,
IF(D303&gt;=Calculations!$B$16,Calculations!$A$16,
IF(D303&gt;=Calculations!$B$17,Calculations!$A$17,
IF(D303&gt;=Calculations!$B$18,Calculations!$A$18))))))))),
(IF(F303&gt;=Calculations!$B$11,Calculations!$A$11,
IF(F303&gt;=Calculations!$B$12,Calculations!$A$12,
IF(F303&gt;=Calculations!$B$13,Calculations!$A$13,
IF(F303&gt;=Calculations!$B$14,Calculations!$A$14,
IF(F303&gt;=Calculations!$B$15,Calculations!$A$15,
IF(F303&gt;=Calculations!$B$16,Calculations!$A$16,
IF(F303&gt;=Calculations!$B$17,Calculations!$A$17,
IF(F303&gt;=Calculations!$B$18,Calculations!$A$18,
IF(F303&gt;=Calculations!$B$19,Calculations!$A$19,"&lt;12"))))))))))))</f>
        <v/>
      </c>
    </row>
    <row r="304" spans="1:7" x14ac:dyDescent="0.3">
      <c r="A304" s="12">
        <v>300</v>
      </c>
      <c r="B304" s="25"/>
      <c r="C304" s="25"/>
      <c r="D304" s="25"/>
      <c r="E304" s="31" t="str">
        <f>IF(B304="","",
IFERROR(C304/
IF(Pick_Color=7,(VLOOKUP('Cherry Size Prediction'!B304,'Prediction Table'!$A$2:$H$9,8,FALSE)),
IF(Pick_Color=6,(VLOOKUP('Cherry Size Prediction'!B304,'Prediction Table'!$A$2:$H$9,7,FALSE)),
IF(Pick_Color=5,(VLOOKUP('Cherry Size Prediction'!B304,'Prediction Table'!$A$2:$H$9,6,FALSE)),
IF(Pick_Color=4,(VLOOKUP('Cherry Size Prediction'!B304,'Prediction Table'!$A$2:$H$9,5,FALSE)),
IF(Pick_Color=3,(VLOOKUP('Cherry Size Prediction'!B304,'Prediction Table'!$A$2:$H$9,4,FALSE)),
IF(Pick_Color=2,(VLOOKUP('Cherry Size Prediction'!B304,'Prediction Table'!$A$2:$H$9,3,FALSE)),
IF(Pick_Color=1,(VLOOKUP('Cherry Size Prediction'!B304,'Prediction Table'!$A$2:$H$9,2,FALSE)),
"OVER"))))))),"OVER"))</f>
        <v/>
      </c>
      <c r="F304" s="32" t="str">
        <f>IF(B304="","",
IFERROR(D304/
IF(Pick_Color=7,(VLOOKUP('Cherry Size Prediction'!B304,'Prediction Table'!$A$13:$H$20,8,FALSE)),
IF(Pick_Color=6,(VLOOKUP('Cherry Size Prediction'!B304,'Prediction Table'!$A$13:$H$20,7,FALSE)),
IF(Pick_Color=5,(VLOOKUP('Cherry Size Prediction'!B304,'Prediction Table'!$A$13:$H$20,6,FALSE)),
IF(Pick_Color=4,(VLOOKUP('Cherry Size Prediction'!B304,'Prediction Table'!$A$13:$H$20,5,FALSE)),
IF(Pick_Color=3,(VLOOKUP('Cherry Size Prediction'!B304,'Prediction Table'!$A$13:$H$20,4,FALSE)),
IF(Pick_Color=2,(VLOOKUP('Cherry Size Prediction'!B304,'Prediction Table'!$A$13:$H$20,3,FALSE)),
IF(Pick_Color=1,(VLOOKUP('Cherry Size Prediction'!B304,'Prediction Table'!$A$13:$H$20,2,FALSE)),
"OVER"))))))),"OVER"))</f>
        <v/>
      </c>
      <c r="G304" s="35" t="str">
        <f>IF(D304="","",
IF(F304="OVER",
(IF(D304&gt;=Calculations!$B$11,Calculations!$A$11,
IF(D304&gt;=Calculations!$B$12,Calculations!$A$12,
IF(D304&gt;=Calculations!$B$13,Calculations!$A$13,
IF(D304&gt;=Calculations!$B$14,Calculations!$A$14,
IF(D304&gt;=Calculations!$B$15,Calculations!$A$15,
IF(D304&gt;=Calculations!$B$16,Calculations!$A$16,
IF(D304&gt;=Calculations!$B$17,Calculations!$A$17,
IF(D304&gt;=Calculations!$B$18,Calculations!$A$18))))))))),
(IF(F304&gt;=Calculations!$B$11,Calculations!$A$11,
IF(F304&gt;=Calculations!$B$12,Calculations!$A$12,
IF(F304&gt;=Calculations!$B$13,Calculations!$A$13,
IF(F304&gt;=Calculations!$B$14,Calculations!$A$14,
IF(F304&gt;=Calculations!$B$15,Calculations!$A$15,
IF(F304&gt;=Calculations!$B$16,Calculations!$A$16,
IF(F304&gt;=Calculations!$B$17,Calculations!$A$17,
IF(F304&gt;=Calculations!$B$18,Calculations!$A$18,
IF(F304&gt;=Calculations!$B$19,Calculations!$A$19,"&lt;12"))))))))))))</f>
        <v/>
      </c>
    </row>
  </sheetData>
  <sheetProtection algorithmName="SHA-512" hashValue="SLY3Uz8ezIC/IBYNs9rK9ny4HIAojclmEufm8j6qA2z6ZrrYf1MZgBSoDQtP0xOxdEYgpR5lQMOsFQyOTW06cA==" saltValue="nAnfFx6hkq9KlsL5w5n5Aw==" spinCount="100000" sheet="1" objects="1" scenarios="1"/>
  <sortState ref="K43:K92">
    <sortCondition ref="K43"/>
  </sortState>
  <mergeCells count="11">
    <mergeCell ref="K7:M7"/>
    <mergeCell ref="J10:K10"/>
    <mergeCell ref="K8:M8"/>
    <mergeCell ref="A1:H2"/>
    <mergeCell ref="N6:P21"/>
    <mergeCell ref="N5:O5"/>
    <mergeCell ref="B3:D3"/>
    <mergeCell ref="E3:G3"/>
    <mergeCell ref="J1:P2"/>
    <mergeCell ref="K5:M5"/>
    <mergeCell ref="K6:M6"/>
  </mergeCells>
  <dataValidations count="2">
    <dataValidation type="whole" allowBlank="1" showInputMessage="1" showErrorMessage="1" errorTitle="Error" error="Only values between 1 &amp; 7 are valid" promptTitle="Pick Color" prompt="Choose a number between 1 &amp; 7" sqref="H4">
      <formula1>1</formula1>
      <formula2>7</formula2>
    </dataValidation>
    <dataValidation allowBlank="1" showInputMessage="1" showErrorMessage="1" promptTitle="Current Weight" prompt="Can be individual fruit weight or average fruit mass (total weight / # fruit)" sqref="C4"/>
  </dataValidations>
  <pageMargins left="0.25" right="0.25" top="0.75" bottom="0.75" header="0.3" footer="0.3"/>
  <pageSetup fitToHeight="0" orientation="portrait" r:id="rId1"/>
  <ignoredErrors>
    <ignoredError sqref="P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P6" sqref="P6"/>
    </sheetView>
  </sheetViews>
  <sheetFormatPr defaultRowHeight="18.75" x14ac:dyDescent="0.3"/>
  <cols>
    <col min="1" max="1" width="12" style="2" bestFit="1" customWidth="1"/>
    <col min="2" max="2" width="9.7109375" style="2" bestFit="1" customWidth="1"/>
    <col min="3" max="3" width="11.28515625" style="2" bestFit="1" customWidth="1"/>
    <col min="4" max="8" width="12.7109375" style="2" bestFit="1" customWidth="1"/>
    <col min="9" max="9" width="9.140625" style="2"/>
    <col min="10" max="10" width="9.42578125" style="2" bestFit="1" customWidth="1"/>
    <col min="11" max="12" width="10.5703125" style="2" bestFit="1" customWidth="1"/>
    <col min="13" max="16384" width="9.140625" style="2"/>
  </cols>
  <sheetData>
    <row r="1" spans="1:12" x14ac:dyDescent="0.3">
      <c r="A1" s="3" t="s">
        <v>4</v>
      </c>
      <c r="B1" s="51" t="s">
        <v>28</v>
      </c>
      <c r="C1" s="51"/>
      <c r="D1" s="51"/>
      <c r="E1" s="51"/>
      <c r="F1" s="51"/>
      <c r="G1" s="51"/>
      <c r="H1" s="51"/>
      <c r="K1" s="2" t="s">
        <v>30</v>
      </c>
      <c r="L1" s="2" t="s">
        <v>31</v>
      </c>
    </row>
    <row r="2" spans="1:12" x14ac:dyDescent="0.3">
      <c r="A2" s="3" t="s">
        <v>29</v>
      </c>
      <c r="B2" s="3">
        <v>1</v>
      </c>
      <c r="C2" s="3">
        <v>2</v>
      </c>
      <c r="D2" s="3">
        <v>3</v>
      </c>
      <c r="E2" s="3">
        <v>4</v>
      </c>
      <c r="F2" s="3">
        <v>5</v>
      </c>
      <c r="G2" s="3">
        <v>6</v>
      </c>
      <c r="H2" s="3">
        <v>7</v>
      </c>
      <c r="J2" s="2">
        <v>1</v>
      </c>
      <c r="K2" s="7">
        <v>0.6</v>
      </c>
      <c r="L2" s="7">
        <v>0.83</v>
      </c>
    </row>
    <row r="3" spans="1:12" x14ac:dyDescent="0.3">
      <c r="A3" s="3">
        <v>1</v>
      </c>
      <c r="B3" s="29">
        <v>1</v>
      </c>
      <c r="C3" s="29">
        <f>$L2/$L$3</f>
        <v>0.92222222222222217</v>
      </c>
      <c r="D3" s="29">
        <f>$L2/$L$4</f>
        <v>0.90217391304347816</v>
      </c>
      <c r="E3" s="29">
        <f>$L2/$L$5</f>
        <v>0.88297872340425532</v>
      </c>
      <c r="F3" s="29">
        <f>$L2/$L$6</f>
        <v>0.86458333333333337</v>
      </c>
      <c r="G3" s="29">
        <f>$L2/$L$7</f>
        <v>0.84693877551020402</v>
      </c>
      <c r="H3" s="29">
        <f>$L2/$L$8</f>
        <v>0.83</v>
      </c>
      <c r="J3" s="2">
        <v>2</v>
      </c>
      <c r="K3" s="7">
        <v>0.75</v>
      </c>
      <c r="L3" s="7">
        <v>0.9</v>
      </c>
    </row>
    <row r="4" spans="1:12" x14ac:dyDescent="0.3">
      <c r="A4" s="3">
        <v>2</v>
      </c>
      <c r="B4" s="29"/>
      <c r="C4" s="29">
        <f>$L3/$L$3</f>
        <v>1</v>
      </c>
      <c r="D4" s="29">
        <f t="shared" ref="D4:D5" si="0">$L3/$L$4</f>
        <v>0.97826086956521741</v>
      </c>
      <c r="E4" s="29">
        <f t="shared" ref="E4:E6" si="1">$L3/$L$5</f>
        <v>0.95744680851063835</v>
      </c>
      <c r="F4" s="29">
        <f t="shared" ref="F4:F7" si="2">$L3/$L$6</f>
        <v>0.93750000000000011</v>
      </c>
      <c r="G4" s="29">
        <f t="shared" ref="G4:G8" si="3">$L3/$L$7</f>
        <v>0.91836734693877553</v>
      </c>
      <c r="H4" s="29">
        <f t="shared" ref="H4:H9" si="4">$L3/$L$8</f>
        <v>0.9</v>
      </c>
      <c r="J4" s="2">
        <v>3</v>
      </c>
      <c r="K4" s="7">
        <v>0.8</v>
      </c>
      <c r="L4" s="7">
        <v>0.92</v>
      </c>
    </row>
    <row r="5" spans="1:12" x14ac:dyDescent="0.3">
      <c r="A5" s="3">
        <v>3</v>
      </c>
      <c r="B5" s="29"/>
      <c r="C5" s="29"/>
      <c r="D5" s="29">
        <f t="shared" si="0"/>
        <v>1</v>
      </c>
      <c r="E5" s="29">
        <f t="shared" si="1"/>
        <v>0.97872340425531923</v>
      </c>
      <c r="F5" s="29">
        <f t="shared" si="2"/>
        <v>0.95833333333333337</v>
      </c>
      <c r="G5" s="29">
        <f t="shared" si="3"/>
        <v>0.93877551020408168</v>
      </c>
      <c r="H5" s="29">
        <f t="shared" si="4"/>
        <v>0.92</v>
      </c>
      <c r="J5" s="2">
        <v>4</v>
      </c>
      <c r="K5" s="7">
        <v>0.85</v>
      </c>
      <c r="L5" s="7">
        <v>0.94</v>
      </c>
    </row>
    <row r="6" spans="1:12" x14ac:dyDescent="0.3">
      <c r="A6" s="3">
        <v>4</v>
      </c>
      <c r="B6" s="29"/>
      <c r="C6" s="29"/>
      <c r="D6" s="29"/>
      <c r="E6" s="29">
        <f t="shared" si="1"/>
        <v>1</v>
      </c>
      <c r="F6" s="29">
        <f t="shared" si="2"/>
        <v>0.97916666666666663</v>
      </c>
      <c r="G6" s="29">
        <f t="shared" si="3"/>
        <v>0.95918367346938771</v>
      </c>
      <c r="H6" s="29">
        <f t="shared" si="4"/>
        <v>0.94</v>
      </c>
      <c r="J6" s="2">
        <v>5</v>
      </c>
      <c r="K6" s="7">
        <v>0.9</v>
      </c>
      <c r="L6" s="7">
        <v>0.96</v>
      </c>
    </row>
    <row r="7" spans="1:12" x14ac:dyDescent="0.3">
      <c r="A7" s="3">
        <v>5</v>
      </c>
      <c r="B7" s="29"/>
      <c r="C7" s="29"/>
      <c r="D7" s="29"/>
      <c r="E7" s="29"/>
      <c r="F7" s="29">
        <f t="shared" si="2"/>
        <v>1</v>
      </c>
      <c r="G7" s="29">
        <f t="shared" si="3"/>
        <v>0.97959183673469385</v>
      </c>
      <c r="H7" s="29">
        <f t="shared" si="4"/>
        <v>0.96</v>
      </c>
      <c r="J7" s="2">
        <v>6</v>
      </c>
      <c r="K7" s="7">
        <v>0.95</v>
      </c>
      <c r="L7" s="7">
        <v>0.98</v>
      </c>
    </row>
    <row r="8" spans="1:12" x14ac:dyDescent="0.3">
      <c r="A8" s="3">
        <v>6</v>
      </c>
      <c r="B8" s="29"/>
      <c r="C8" s="29"/>
      <c r="D8" s="29"/>
      <c r="E8" s="29"/>
      <c r="F8" s="29"/>
      <c r="G8" s="29">
        <f t="shared" si="3"/>
        <v>1</v>
      </c>
      <c r="H8" s="29">
        <f t="shared" si="4"/>
        <v>0.98</v>
      </c>
      <c r="J8" s="2">
        <v>7</v>
      </c>
      <c r="K8" s="7">
        <v>1</v>
      </c>
      <c r="L8" s="7">
        <v>1</v>
      </c>
    </row>
    <row r="9" spans="1:12" x14ac:dyDescent="0.3">
      <c r="A9" s="3">
        <v>7</v>
      </c>
      <c r="B9" s="29"/>
      <c r="C9" s="29"/>
      <c r="D9" s="29"/>
      <c r="E9" s="29"/>
      <c r="F9" s="29"/>
      <c r="G9" s="29"/>
      <c r="H9" s="29">
        <f t="shared" si="4"/>
        <v>1</v>
      </c>
    </row>
    <row r="12" spans="1:12" x14ac:dyDescent="0.3">
      <c r="A12" s="3" t="s">
        <v>2</v>
      </c>
      <c r="B12" s="51" t="s">
        <v>28</v>
      </c>
      <c r="C12" s="51"/>
      <c r="D12" s="51"/>
      <c r="E12" s="51"/>
      <c r="F12" s="51"/>
      <c r="G12" s="51"/>
      <c r="H12" s="51"/>
    </row>
    <row r="13" spans="1:12" x14ac:dyDescent="0.3">
      <c r="A13" s="3" t="s">
        <v>29</v>
      </c>
      <c r="B13" s="3">
        <v>1</v>
      </c>
      <c r="C13" s="3">
        <v>2</v>
      </c>
      <c r="D13" s="3">
        <v>3</v>
      </c>
      <c r="E13" s="3">
        <v>4</v>
      </c>
      <c r="F13" s="3">
        <v>5</v>
      </c>
      <c r="G13" s="3">
        <v>6</v>
      </c>
      <c r="H13" s="3">
        <v>7</v>
      </c>
    </row>
    <row r="14" spans="1:12" x14ac:dyDescent="0.3">
      <c r="A14" s="3">
        <v>1</v>
      </c>
      <c r="B14" s="29">
        <v>1</v>
      </c>
      <c r="C14" s="29">
        <f>$L2/$L$3</f>
        <v>0.92222222222222217</v>
      </c>
      <c r="D14" s="29">
        <f>$L2/$L$4</f>
        <v>0.90217391304347816</v>
      </c>
      <c r="E14" s="29">
        <f>$L2/$L$5</f>
        <v>0.88297872340425532</v>
      </c>
      <c r="F14" s="29">
        <f>$L2/$L$6</f>
        <v>0.86458333333333337</v>
      </c>
      <c r="G14" s="29">
        <f>$L2/$L$7</f>
        <v>0.84693877551020402</v>
      </c>
      <c r="H14" s="29">
        <f>$L2*$L$8</f>
        <v>0.83</v>
      </c>
    </row>
    <row r="15" spans="1:12" x14ac:dyDescent="0.3">
      <c r="A15" s="3">
        <v>2</v>
      </c>
      <c r="B15" s="29"/>
      <c r="C15" s="29">
        <f>$L3/$L$3</f>
        <v>1</v>
      </c>
      <c r="D15" s="29">
        <f t="shared" ref="D15:D16" si="5">$L3/$L$4</f>
        <v>0.97826086956521741</v>
      </c>
      <c r="E15" s="29">
        <f t="shared" ref="E15:E17" si="6">$L3/$L$5</f>
        <v>0.95744680851063835</v>
      </c>
      <c r="F15" s="29">
        <f t="shared" ref="F15:F18" si="7">$L3/$L$6</f>
        <v>0.93750000000000011</v>
      </c>
      <c r="G15" s="29">
        <f t="shared" ref="G15:G19" si="8">$L3/$L$7</f>
        <v>0.91836734693877553</v>
      </c>
      <c r="H15" s="29">
        <f t="shared" ref="H15:H20" si="9">$L3*$L$8</f>
        <v>0.9</v>
      </c>
    </row>
    <row r="16" spans="1:12" x14ac:dyDescent="0.3">
      <c r="A16" s="3">
        <v>3</v>
      </c>
      <c r="B16" s="29"/>
      <c r="C16" s="29"/>
      <c r="D16" s="29">
        <f t="shared" si="5"/>
        <v>1</v>
      </c>
      <c r="E16" s="29">
        <f t="shared" si="6"/>
        <v>0.97872340425531923</v>
      </c>
      <c r="F16" s="29">
        <f t="shared" si="7"/>
        <v>0.95833333333333337</v>
      </c>
      <c r="G16" s="29">
        <f t="shared" si="8"/>
        <v>0.93877551020408168</v>
      </c>
      <c r="H16" s="29">
        <f t="shared" si="9"/>
        <v>0.92</v>
      </c>
      <c r="J16" s="30"/>
      <c r="K16" s="30"/>
      <c r="L16" s="30"/>
    </row>
    <row r="17" spans="1:12" x14ac:dyDescent="0.3">
      <c r="A17" s="3">
        <v>4</v>
      </c>
      <c r="B17" s="29"/>
      <c r="C17" s="29"/>
      <c r="D17" s="29"/>
      <c r="E17" s="29">
        <f t="shared" si="6"/>
        <v>1</v>
      </c>
      <c r="F17" s="29">
        <f t="shared" si="7"/>
        <v>0.97916666666666663</v>
      </c>
      <c r="G17" s="29">
        <f t="shared" si="8"/>
        <v>0.95918367346938771</v>
      </c>
      <c r="H17" s="29">
        <f t="shared" si="9"/>
        <v>0.94</v>
      </c>
      <c r="J17" s="30"/>
      <c r="K17" s="30"/>
      <c r="L17" s="30"/>
    </row>
    <row r="18" spans="1:12" x14ac:dyDescent="0.3">
      <c r="A18" s="3">
        <v>5</v>
      </c>
      <c r="B18" s="29"/>
      <c r="C18" s="29"/>
      <c r="D18" s="29"/>
      <c r="E18" s="29"/>
      <c r="F18" s="29">
        <f t="shared" si="7"/>
        <v>1</v>
      </c>
      <c r="G18" s="29">
        <f t="shared" si="8"/>
        <v>0.97959183673469385</v>
      </c>
      <c r="H18" s="29">
        <f t="shared" si="9"/>
        <v>0.96</v>
      </c>
    </row>
    <row r="19" spans="1:12" x14ac:dyDescent="0.3">
      <c r="A19" s="3">
        <v>6</v>
      </c>
      <c r="B19" s="29"/>
      <c r="C19" s="29"/>
      <c r="D19" s="29"/>
      <c r="E19" s="29"/>
      <c r="F19" s="29"/>
      <c r="G19" s="29">
        <f t="shared" si="8"/>
        <v>1</v>
      </c>
      <c r="H19" s="29">
        <f t="shared" si="9"/>
        <v>0.98</v>
      </c>
    </row>
    <row r="20" spans="1:12" x14ac:dyDescent="0.3">
      <c r="A20" s="3">
        <v>7</v>
      </c>
      <c r="B20" s="29"/>
      <c r="C20" s="29"/>
      <c r="D20" s="29"/>
      <c r="E20" s="29"/>
      <c r="F20" s="29"/>
      <c r="G20" s="29"/>
      <c r="H20" s="29">
        <f t="shared" si="9"/>
        <v>1</v>
      </c>
    </row>
  </sheetData>
  <mergeCells count="2">
    <mergeCell ref="B1:H1"/>
    <mergeCell ref="B12:H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11"/>
  <sheetViews>
    <sheetView workbookViewId="0">
      <selection activeCell="B3" sqref="B3"/>
    </sheetView>
  </sheetViews>
  <sheetFormatPr defaultRowHeight="15" x14ac:dyDescent="0.25"/>
  <cols>
    <col min="1" max="1" width="9.140625" style="20"/>
    <col min="2" max="2" width="121.140625" style="20" customWidth="1"/>
    <col min="3" max="16384" width="9.140625" style="20"/>
  </cols>
  <sheetData>
    <row r="1" spans="1:2" ht="37.5" customHeight="1" x14ac:dyDescent="0.25">
      <c r="A1" s="56" t="s">
        <v>24</v>
      </c>
      <c r="B1" s="57"/>
    </row>
    <row r="2" spans="1:2" ht="43.5" customHeight="1" x14ac:dyDescent="0.3">
      <c r="A2" s="54"/>
      <c r="B2" s="55" t="s">
        <v>38</v>
      </c>
    </row>
    <row r="3" spans="1:2" ht="43.5" customHeight="1" x14ac:dyDescent="0.25">
      <c r="A3" s="52">
        <v>1</v>
      </c>
      <c r="B3" s="53" t="s">
        <v>32</v>
      </c>
    </row>
    <row r="4" spans="1:2" ht="43.5" customHeight="1" x14ac:dyDescent="0.25">
      <c r="A4" s="24">
        <f>A3+1</f>
        <v>2</v>
      </c>
      <c r="B4" s="21" t="s">
        <v>25</v>
      </c>
    </row>
    <row r="5" spans="1:2" ht="43.5" customHeight="1" x14ac:dyDescent="0.25">
      <c r="A5" s="24">
        <f t="shared" ref="A5:A8" si="0">A4+1</f>
        <v>3</v>
      </c>
      <c r="B5" s="21" t="s">
        <v>36</v>
      </c>
    </row>
    <row r="6" spans="1:2" ht="43.5" customHeight="1" x14ac:dyDescent="0.25">
      <c r="A6" s="24">
        <f t="shared" si="0"/>
        <v>4</v>
      </c>
      <c r="B6" s="21" t="s">
        <v>33</v>
      </c>
    </row>
    <row r="7" spans="1:2" ht="43.5" customHeight="1" x14ac:dyDescent="0.25">
      <c r="A7" s="24">
        <f t="shared" si="0"/>
        <v>5</v>
      </c>
      <c r="B7" s="21" t="s">
        <v>34</v>
      </c>
    </row>
    <row r="8" spans="1:2" ht="43.5" customHeight="1" x14ac:dyDescent="0.25">
      <c r="A8" s="24">
        <f t="shared" si="0"/>
        <v>6</v>
      </c>
      <c r="B8" s="21" t="s">
        <v>26</v>
      </c>
    </row>
    <row r="9" spans="1:2" ht="43.5" customHeight="1" x14ac:dyDescent="0.25">
      <c r="A9" s="24">
        <f t="shared" ref="A9" si="1">A8+1</f>
        <v>7</v>
      </c>
      <c r="B9" s="21" t="s">
        <v>35</v>
      </c>
    </row>
    <row r="10" spans="1:2" ht="18.75" x14ac:dyDescent="0.3">
      <c r="A10" s="22"/>
      <c r="B10" s="23"/>
    </row>
    <row r="11" spans="1:2" ht="72" customHeight="1" x14ac:dyDescent="0.25">
      <c r="A11" s="24" t="s">
        <v>14</v>
      </c>
      <c r="B11" s="21" t="s">
        <v>37</v>
      </c>
    </row>
  </sheetData>
  <mergeCells count="1">
    <mergeCell ref="A1:B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9" workbookViewId="0">
      <selection activeCell="G9" sqref="G9"/>
    </sheetView>
  </sheetViews>
  <sheetFormatPr defaultRowHeight="15" x14ac:dyDescent="0.25"/>
  <sheetData>
    <row r="1" spans="1:3" ht="18.75" x14ac:dyDescent="0.3">
      <c r="A1" s="3" t="s">
        <v>3</v>
      </c>
      <c r="B1" s="3" t="s">
        <v>4</v>
      </c>
      <c r="C1" s="3" t="s">
        <v>2</v>
      </c>
    </row>
    <row r="2" spans="1:3" ht="18.75" x14ac:dyDescent="0.3">
      <c r="A2" s="2">
        <v>1</v>
      </c>
      <c r="B2" s="7">
        <v>0.6</v>
      </c>
      <c r="C2" s="7">
        <v>0.83</v>
      </c>
    </row>
    <row r="3" spans="1:3" ht="18.75" x14ac:dyDescent="0.3">
      <c r="A3" s="2">
        <v>2</v>
      </c>
      <c r="B3" s="7">
        <v>0.75</v>
      </c>
      <c r="C3" s="7">
        <v>0.9</v>
      </c>
    </row>
    <row r="4" spans="1:3" ht="18.75" x14ac:dyDescent="0.3">
      <c r="A4" s="2">
        <v>3</v>
      </c>
      <c r="B4" s="7">
        <v>0.8</v>
      </c>
      <c r="C4" s="7">
        <v>0.92</v>
      </c>
    </row>
    <row r="5" spans="1:3" ht="18.75" x14ac:dyDescent="0.3">
      <c r="A5" s="2">
        <v>4</v>
      </c>
      <c r="B5" s="7">
        <v>0.85</v>
      </c>
      <c r="C5" s="7">
        <v>0.94</v>
      </c>
    </row>
    <row r="6" spans="1:3" ht="18.75" x14ac:dyDescent="0.3">
      <c r="A6" s="2">
        <v>5</v>
      </c>
      <c r="B6" s="7">
        <v>0.9</v>
      </c>
      <c r="C6" s="7">
        <v>0.96</v>
      </c>
    </row>
    <row r="7" spans="1:3" ht="18.75" x14ac:dyDescent="0.3">
      <c r="A7" s="2">
        <v>6</v>
      </c>
      <c r="B7" s="7">
        <v>0.95</v>
      </c>
      <c r="C7" s="7">
        <v>0.98</v>
      </c>
    </row>
    <row r="8" spans="1:3" ht="18.75" x14ac:dyDescent="0.3">
      <c r="A8" s="2">
        <v>7</v>
      </c>
      <c r="B8" s="7">
        <v>1</v>
      </c>
      <c r="C8" s="7">
        <v>1</v>
      </c>
    </row>
    <row r="9" spans="1:3" ht="18.75" x14ac:dyDescent="0.3">
      <c r="A9" s="2"/>
      <c r="B9" s="2"/>
      <c r="C9" s="2"/>
    </row>
    <row r="10" spans="1:3" ht="18.75" x14ac:dyDescent="0.3">
      <c r="A10" s="3" t="s">
        <v>5</v>
      </c>
      <c r="B10" s="3" t="s">
        <v>2</v>
      </c>
      <c r="C10" s="2"/>
    </row>
    <row r="11" spans="1:3" ht="18.75" x14ac:dyDescent="0.3">
      <c r="A11" s="2">
        <v>8</v>
      </c>
      <c r="B11" s="2">
        <v>33.299999999999997</v>
      </c>
      <c r="C11" s="2"/>
    </row>
    <row r="12" spans="1:3" ht="18.75" x14ac:dyDescent="0.3">
      <c r="A12" s="2">
        <v>8.5</v>
      </c>
      <c r="B12" s="2">
        <v>31.35</v>
      </c>
      <c r="C12" s="2"/>
    </row>
    <row r="13" spans="1:3" ht="18.75" x14ac:dyDescent="0.3">
      <c r="A13" s="2">
        <v>9</v>
      </c>
      <c r="B13" s="2">
        <v>29.8</v>
      </c>
      <c r="C13" s="2"/>
    </row>
    <row r="14" spans="1:3" ht="18.75" x14ac:dyDescent="0.3">
      <c r="A14" s="2">
        <v>9.5</v>
      </c>
      <c r="B14" s="2">
        <v>28.2</v>
      </c>
      <c r="C14" s="2"/>
    </row>
    <row r="15" spans="1:3" ht="18.75" x14ac:dyDescent="0.3">
      <c r="A15" s="2">
        <v>10</v>
      </c>
      <c r="B15" s="2">
        <v>26.6</v>
      </c>
      <c r="C15" s="2"/>
    </row>
    <row r="16" spans="1:3" ht="18.75" x14ac:dyDescent="0.3">
      <c r="A16" s="2">
        <v>10.5</v>
      </c>
      <c r="B16" s="2">
        <v>25.4</v>
      </c>
      <c r="C16" s="2"/>
    </row>
    <row r="17" spans="1:3" ht="18.75" x14ac:dyDescent="0.3">
      <c r="A17" s="2">
        <v>11</v>
      </c>
      <c r="B17" s="2">
        <v>24.2</v>
      </c>
      <c r="C17" s="2"/>
    </row>
    <row r="18" spans="1:3" ht="18.75" x14ac:dyDescent="0.3">
      <c r="A18" s="2">
        <v>11.5</v>
      </c>
      <c r="B18" s="2">
        <v>22.6</v>
      </c>
      <c r="C18" s="2"/>
    </row>
    <row r="19" spans="1:3" ht="18.75" x14ac:dyDescent="0.3">
      <c r="A19" s="2">
        <v>12</v>
      </c>
      <c r="B19" s="2">
        <v>21.4</v>
      </c>
      <c r="C1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Cherry Size Prediction</vt:lpstr>
      <vt:lpstr>Prediction Table</vt:lpstr>
      <vt:lpstr>Instructions</vt:lpstr>
      <vt:lpstr>Calculations</vt:lpstr>
      <vt:lpstr>Pick_Color</vt:lpstr>
      <vt:lpstr>'Cherry Size Prediction'!Print_Area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Blakey</dc:creator>
  <cp:lastModifiedBy>Rob Blakey</cp:lastModifiedBy>
  <cp:lastPrinted>2017-05-24T19:50:24Z</cp:lastPrinted>
  <dcterms:created xsi:type="dcterms:W3CDTF">2017-05-17T15:56:19Z</dcterms:created>
  <dcterms:modified xsi:type="dcterms:W3CDTF">2017-05-30T22:31:02Z</dcterms:modified>
</cp:coreProperties>
</file>